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8910" firstSheet="1" activeTab="4"/>
  </bookViews>
  <sheets>
    <sheet name="INTRODUCTION" sheetId="7" r:id="rId1"/>
    <sheet name="PCS2019 GRANTS" sheetId="3" r:id="rId2"/>
    <sheet name="PCS2019 LOANS" sheetId="4" r:id="rId3"/>
    <sheet name="PCS2019 SCHOLARSHIPS" sheetId="5" r:id="rId4"/>
    <sheet name="PCS2019 WORKSTUDY AND TOTALS" sheetId="6" r:id="rId5"/>
  </sheets>
  <definedNames>
    <definedName name="_xlnm.Print_Titles" localSheetId="1">'PCS2019 GRANTS'!$A:$A,'PCS2019 GRANTS'!$1:$3</definedName>
    <definedName name="_xlnm.Print_Titles" localSheetId="2">'PCS2019 LOANS'!$A:$A,'PCS2019 LOANS'!$1:$3</definedName>
    <definedName name="_xlnm.Print_Titles" localSheetId="3">'PCS2019 SCHOLARSHIPS'!$A:$A,'PCS2019 SCHOLARSHIPS'!$1:$3</definedName>
    <definedName name="_xlnm.Print_Titles" localSheetId="4">'PCS2019 WORKSTUDY AND TOTALS'!$A:$A,'PCS2019 WORKSTUDY AND TOTALS'!$1:$3</definedName>
  </definedNames>
  <calcPr calcId="162913"/>
</workbook>
</file>

<file path=xl/calcChain.xml><?xml version="1.0" encoding="utf-8"?>
<calcChain xmlns="http://schemas.openxmlformats.org/spreadsheetml/2006/main">
  <c r="N4" i="5" l="1"/>
  <c r="P39" i="4" l="1"/>
  <c r="N39" i="5"/>
  <c r="F39" i="6"/>
  <c r="N39" i="3"/>
  <c r="F5" i="6" l="1"/>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40" i="6"/>
  <c r="F41" i="6"/>
  <c r="F42" i="6"/>
  <c r="F43" i="6"/>
  <c r="F44" i="6"/>
  <c r="F45" i="6"/>
  <c r="F46" i="6"/>
  <c r="F47" i="6"/>
  <c r="F48" i="6"/>
  <c r="F49" i="6"/>
  <c r="F50" i="6"/>
  <c r="F51" i="6"/>
  <c r="F52" i="6"/>
  <c r="F53" i="6"/>
  <c r="F54" i="6"/>
  <c r="F55" i="6"/>
  <c r="F56" i="6"/>
  <c r="F57" i="6"/>
  <c r="F58" i="6"/>
  <c r="F59" i="6"/>
  <c r="F60" i="6"/>
  <c r="F4" i="6"/>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41" i="5"/>
  <c r="N42" i="5"/>
  <c r="N43" i="5"/>
  <c r="N44" i="5"/>
  <c r="N45" i="5"/>
  <c r="N46" i="5"/>
  <c r="N47" i="5"/>
  <c r="N48" i="5"/>
  <c r="N49" i="5"/>
  <c r="N50" i="5"/>
  <c r="N51" i="5"/>
  <c r="N52" i="5"/>
  <c r="N53" i="5"/>
  <c r="N54" i="5"/>
  <c r="N55" i="5"/>
  <c r="N56" i="5"/>
  <c r="N57" i="5"/>
  <c r="N58" i="5"/>
  <c r="N59" i="5"/>
  <c r="N60" i="5"/>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40" i="3"/>
  <c r="N41" i="3"/>
  <c r="N42" i="3"/>
  <c r="N43" i="3"/>
  <c r="N44" i="3"/>
  <c r="N45" i="3"/>
  <c r="N46" i="3"/>
  <c r="N47" i="3"/>
  <c r="N48" i="3"/>
  <c r="N49" i="3"/>
  <c r="N50" i="3"/>
  <c r="N51" i="3"/>
  <c r="N52" i="3"/>
  <c r="N53" i="3"/>
  <c r="N54" i="3"/>
  <c r="N55" i="3"/>
  <c r="N56" i="3"/>
  <c r="N57" i="3"/>
  <c r="N58" i="3"/>
  <c r="N59" i="3"/>
  <c r="N60" i="3"/>
  <c r="N4" i="3"/>
  <c r="P60"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40" i="4"/>
  <c r="P41" i="4"/>
  <c r="P42" i="4"/>
  <c r="P43" i="4"/>
  <c r="P44" i="4"/>
  <c r="P45" i="4"/>
  <c r="P46" i="4"/>
  <c r="P47" i="4"/>
  <c r="P48" i="4"/>
  <c r="P49" i="4"/>
  <c r="P50" i="4"/>
  <c r="P51" i="4"/>
  <c r="P52" i="4"/>
  <c r="P53" i="4"/>
  <c r="P54" i="4"/>
  <c r="P55" i="4"/>
  <c r="P56" i="4"/>
  <c r="P57" i="4"/>
  <c r="P58" i="4"/>
  <c r="P59" i="4"/>
  <c r="P4" i="4"/>
</calcChain>
</file>

<file path=xl/sharedStrings.xml><?xml version="1.0" encoding="utf-8"?>
<sst xmlns="http://schemas.openxmlformats.org/spreadsheetml/2006/main" count="491" uniqueCount="123">
  <si>
    <t>IT Works Learning Center - Fayette</t>
  </si>
  <si>
    <t>Johns Hopkins Hospital Schools of Medical Imaging (The)</t>
  </si>
  <si>
    <t>Blades School of Hair Design</t>
  </si>
  <si>
    <t>Drycleaning and Laundry Institute</t>
  </si>
  <si>
    <t>Holistic Massage Training Institute</t>
  </si>
  <si>
    <t>Academy of Professional Barber/Stylists</t>
  </si>
  <si>
    <t>Top Knowledge Healthcare Institute</t>
  </si>
  <si>
    <t>Long &amp; Foster Institute of Real Estate</t>
  </si>
  <si>
    <t>Pittsburgh Institute of Aeronautics</t>
  </si>
  <si>
    <t>All-State Career</t>
  </si>
  <si>
    <t>Quality First Career Center; Inc.</t>
  </si>
  <si>
    <t>Hair Academy II; Inc.</t>
  </si>
  <si>
    <t>Montgomery Beauty School</t>
  </si>
  <si>
    <t>Award Beauty School</t>
  </si>
  <si>
    <t>Avara's Academy of Hair Design</t>
  </si>
  <si>
    <t>Health Focus; Inc.</t>
  </si>
  <si>
    <t>Columbia Institute</t>
  </si>
  <si>
    <t>Von Lee International School of Aesthetics</t>
  </si>
  <si>
    <t>Fortis Institute-Towson</t>
  </si>
  <si>
    <t>DATS of Maryland at Annapolis</t>
  </si>
  <si>
    <t>Aspen Beauty Academy - Laurel</t>
  </si>
  <si>
    <t>DATS of Maryland at Columbia</t>
  </si>
  <si>
    <t>DATS of Maryland at Germantown</t>
  </si>
  <si>
    <t>Sheffield Institute for the Recording Arts (The)</t>
  </si>
  <si>
    <t>Southern MD Tri-County Community Action Com.</t>
  </si>
  <si>
    <t>Baltimore Studio of Hair Design</t>
  </si>
  <si>
    <t>Maryland Dental Assistant School</t>
  </si>
  <si>
    <t>Empire Beauty School - Glen Burnie</t>
  </si>
  <si>
    <t>Empire Beauty School</t>
  </si>
  <si>
    <t>Central Maryland School of Massage</t>
  </si>
  <si>
    <t>Maryland Beauty Academy - Essex</t>
  </si>
  <si>
    <t>North American Trade Schools</t>
  </si>
  <si>
    <t>Del-Mar-Va Beauty Academy</t>
  </si>
  <si>
    <t>THE TEMPLE: A Paul Mitchell Partner School</t>
  </si>
  <si>
    <t>Institute of Health Sciences</t>
  </si>
  <si>
    <t>THE TEMPLE Annapolis: A Paul Mitchell Partner School</t>
  </si>
  <si>
    <t>Fomen Nursing Assistant Training Academy</t>
  </si>
  <si>
    <t>Maryland Beauty Academy - Westminster</t>
  </si>
  <si>
    <t>BEAT - Beauty Expert Artistry Training</t>
  </si>
  <si>
    <t>BioTechnical Institute of Maryland; Inc</t>
  </si>
  <si>
    <t>Robert Paul Academy of Cosmetology Arts &amp; Sciences</t>
  </si>
  <si>
    <t>Stein Academy - School of Health; Technology &amp; Car</t>
  </si>
  <si>
    <t>Vision Allied Health Institute</t>
  </si>
  <si>
    <t>Hair Expressions Academy-Paul Mitchell the School-Jessup</t>
  </si>
  <si>
    <t>IT Works Learning Center - Manor Care</t>
  </si>
  <si>
    <t>Hair Expressions--Paul Mitchell Partner School</t>
  </si>
  <si>
    <t>American Red Cross Chesapeake Region</t>
  </si>
  <si>
    <t>Fomen Nursing Assistant Training Academy - Glen Burnie</t>
  </si>
  <si>
    <t>Dominion Academy; Inc.</t>
  </si>
  <si>
    <t>Hair Academy</t>
  </si>
  <si>
    <t>Jane Addams Resource Corporation</t>
  </si>
  <si>
    <t>Omega Studios' School of Applied Recording Arts and Sciences (The)</t>
  </si>
  <si>
    <t>Aveda Institute Maryland</t>
  </si>
  <si>
    <t>Cortiva Institute</t>
  </si>
  <si>
    <t>Baltimore Beauty &amp; Barber School</t>
  </si>
  <si>
    <t>Metropolitan Real Estate Academy</t>
  </si>
  <si>
    <t>Private Career School Name</t>
  </si>
  <si>
    <t>MARYLAND HIGHER EDUCATION COMMISSION
PRIVATE CAREER SCHOOL 
FINANCIAL AID REPORT
2019</t>
  </si>
  <si>
    <t>GRANTS</t>
  </si>
  <si>
    <t>LOANS</t>
  </si>
  <si>
    <t>SCHOLARSHIPS</t>
  </si>
  <si>
    <t>WORK STUDY &amp; TOTALS</t>
  </si>
  <si>
    <t>SEOG Dollar</t>
  </si>
  <si>
    <t>Federal Pell Count</t>
  </si>
  <si>
    <t>Other Fedral Dollar</t>
  </si>
  <si>
    <t>Other Federal Count</t>
  </si>
  <si>
    <t>Inst Grants    Dollar</t>
  </si>
  <si>
    <t>Inst Grants Count</t>
  </si>
  <si>
    <t>Tolbert Grant Dollar</t>
  </si>
  <si>
    <t>Undup Grants</t>
  </si>
  <si>
    <t>Total Grant Dollars</t>
  </si>
  <si>
    <t xml:space="preserve">Federal Perkins Dollar </t>
  </si>
  <si>
    <t>Federal Perkins Count</t>
  </si>
  <si>
    <t>Fed Sub Stafford Dollar</t>
  </si>
  <si>
    <t>Fed Sub Staff Count</t>
  </si>
  <si>
    <t>Fed Unsub Stafford Dollar</t>
  </si>
  <si>
    <t>Fed Unsub Stafford Count</t>
  </si>
  <si>
    <t>PLUS Loan Dollar</t>
  </si>
  <si>
    <t>PLUS Loan Count</t>
  </si>
  <si>
    <t>Other Federal Dollar</t>
  </si>
  <si>
    <t>Inst Loan Dollar</t>
  </si>
  <si>
    <t>Inst Loan Count</t>
  </si>
  <si>
    <t>Private Loan Dollar</t>
  </si>
  <si>
    <t>Private Loan Count</t>
  </si>
  <si>
    <t>Undup Loans</t>
  </si>
  <si>
    <t>Total Loan Dollars</t>
  </si>
  <si>
    <t>Total Loan Counts</t>
  </si>
  <si>
    <t>Total Grant Counts</t>
  </si>
  <si>
    <t>Sch Total Counts</t>
  </si>
  <si>
    <t>Sch
Total Dollars</t>
  </si>
  <si>
    <t>Delegate Dollar</t>
  </si>
  <si>
    <t>Delegate Count</t>
  </si>
  <si>
    <t>Senatorial Dollar</t>
  </si>
  <si>
    <t>Senatorial Count</t>
  </si>
  <si>
    <t>Conroy Dollar</t>
  </si>
  <si>
    <t>Conroy Count</t>
  </si>
  <si>
    <t>Federal Scholar Dollar</t>
  </si>
  <si>
    <t>Federal Scholar Count</t>
  </si>
  <si>
    <t>Inst Scholar Dollar</t>
  </si>
  <si>
    <t>Inst Scholar Count</t>
  </si>
  <si>
    <t>Private Sources Dollar</t>
  </si>
  <si>
    <t>Private Sources Count</t>
  </si>
  <si>
    <t>Scholar Undup</t>
  </si>
  <si>
    <t>Federal Work Study
Dollar</t>
  </si>
  <si>
    <t>Federal Work Study Count</t>
  </si>
  <si>
    <t>Work Study Undup</t>
  </si>
  <si>
    <t>Inst 
Work Study Dollar</t>
  </si>
  <si>
    <t xml:space="preserve">Inst 
Work Study Count </t>
  </si>
  <si>
    <t>Total 
Work Study Dollars</t>
  </si>
  <si>
    <t>Total 
Work  Study Counts</t>
  </si>
  <si>
    <t>SEOG 
Count</t>
  </si>
  <si>
    <t>Federal Pell
Dollar</t>
  </si>
  <si>
    <t>Tolbert Grant 
Count</t>
  </si>
  <si>
    <t>MARYLAND HIGHER EDUCATION COMMISSION</t>
  </si>
  <si>
    <t xml:space="preserve">For questions, contact MHEC at rpa.mhec@maryland.gov. </t>
  </si>
  <si>
    <t>PRIVATE CAREER SCHOOL</t>
  </si>
  <si>
    <t>FINANCIAL AID REPORT</t>
  </si>
  <si>
    <t xml:space="preserve">
This report consists of  institution-level data on financial aid awarded to Maryland 
private career school students. Data contained in these reports are drawn from S-5 Financial Aid Information surveys.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(0 through 9) are suppressed and marked with an asterisk (*). 
These data are suppressed to protect student privacy. 
Complementary suppression may be used.
This report provides aid awarded by aid type (grant, scholarship, loan, and work study). 
Columns and rows can be totaled and subtotaled, but users should anticipate that when
summing. values with an * (suppressed value), the value calculated should be used as an 
estimate. 
</t>
  </si>
  <si>
    <t>*</t>
  </si>
  <si>
    <t>Total Financial Aid Dollars</t>
  </si>
  <si>
    <t>Total Financial Aid Counts</t>
  </si>
  <si>
    <t>Total Financial Aid Undup</t>
  </si>
  <si>
    <t>MARYLAND HIGHER 
EDUCATION COMMISSION
PRIVATE CAREER SCHOOL 
FINANCIAL AID REPORT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</si>
</sst>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6"/>
      <color indexed="8"/>
      <name val="Calibri"/>
      <family val="2"/>
      <scheme val="minor"/>
    </font>
    <font>
      <b/>
      <sz val="18"/>
      <color theme="1"/>
      <name val="Calibri"/>
      <family val="2"/>
      <scheme val="minor"/>
    </font>
    <font>
      <b/>
      <sz val="18"/>
      <color indexed="8"/>
      <name val="Calibri"/>
      <family val="2"/>
      <scheme val="minor"/>
    </font>
    <font>
      <sz val="10"/>
      <color theme="1"/>
      <name val="Calibri"/>
      <family val="2"/>
      <scheme val="minor"/>
    </font>
    <font>
      <b/>
      <sz val="14"/>
      <color theme="1"/>
      <name val="Calibri"/>
      <family val="2"/>
      <scheme val="minor"/>
    </font>
    <font>
      <sz val="10"/>
      <name val="Arial"/>
      <family val="2"/>
    </font>
    <font>
      <sz val="11"/>
      <name val="Calibri"/>
      <family val="2"/>
    </font>
    <font>
      <sz val="14"/>
      <color indexed="8"/>
      <name val="Calibri"/>
      <family val="2"/>
      <scheme val="minor"/>
    </font>
    <font>
      <sz val="12"/>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51">
    <xf numFmtId="0" fontId="0" fillId="0" borderId="0" xfId="0"/>
    <xf numFmtId="0" fontId="0" fillId="0" borderId="10" xfId="0" applyBorder="1"/>
    <xf numFmtId="0" fontId="0" fillId="34" borderId="10" xfId="0" applyFill="1" applyBorder="1"/>
    <xf numFmtId="0" fontId="0" fillId="33" borderId="10" xfId="0" applyFill="1" applyBorder="1"/>
    <xf numFmtId="0" fontId="0" fillId="0" borderId="13" xfId="0" applyBorder="1"/>
    <xf numFmtId="0" fontId="0" fillId="0" borderId="14" xfId="0" applyBorder="1"/>
    <xf numFmtId="0" fontId="0" fillId="0" borderId="12" xfId="0" applyBorder="1"/>
    <xf numFmtId="0" fontId="0" fillId="0" borderId="0" xfId="0" applyBorder="1"/>
    <xf numFmtId="0" fontId="20" fillId="0" borderId="10" xfId="0" applyFont="1" applyBorder="1"/>
    <xf numFmtId="0" fontId="22" fillId="34" borderId="11" xfId="0" applyFont="1" applyFill="1" applyBorder="1" applyAlignment="1">
      <alignment horizontal="center" wrapText="1"/>
    </xf>
    <xf numFmtId="0" fontId="22" fillId="0" borderId="11" xfId="0" applyFont="1" applyBorder="1" applyAlignment="1">
      <alignment horizontal="center" wrapText="1"/>
    </xf>
    <xf numFmtId="0" fontId="22" fillId="33" borderId="11" xfId="0" applyFont="1" applyFill="1" applyBorder="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33" borderId="10" xfId="0" applyFont="1" applyFill="1" applyBorder="1" applyAlignment="1">
      <alignment horizontal="center" wrapText="1"/>
    </xf>
    <xf numFmtId="0" fontId="20" fillId="0" borderId="10" xfId="0" applyFont="1" applyBorder="1" applyAlignment="1">
      <alignment horizontal="left" vertical="center"/>
    </xf>
    <xf numFmtId="0" fontId="21" fillId="0" borderId="10" xfId="0" applyFont="1" applyBorder="1" applyAlignment="1">
      <alignment vertical="center"/>
    </xf>
    <xf numFmtId="0" fontId="21" fillId="0" borderId="10" xfId="0" applyFont="1" applyBorder="1" applyAlignment="1">
      <alignment horizontal="center"/>
    </xf>
    <xf numFmtId="0" fontId="0" fillId="0" borderId="10" xfId="0" applyFill="1" applyBorder="1"/>
    <xf numFmtId="0" fontId="18" fillId="0" borderId="0" xfId="0" applyFont="1" applyBorder="1" applyAlignment="1">
      <alignment wrapText="1"/>
    </xf>
    <xf numFmtId="0" fontId="18" fillId="0" borderId="13" xfId="0" applyFont="1" applyBorder="1" applyAlignment="1">
      <alignment wrapText="1"/>
    </xf>
    <xf numFmtId="0" fontId="19" fillId="0" borderId="13" xfId="0" applyFont="1" applyBorder="1" applyAlignment="1">
      <alignment wrapText="1"/>
    </xf>
    <xf numFmtId="0" fontId="22" fillId="35" borderId="11" xfId="0" applyFont="1" applyFill="1" applyBorder="1" applyAlignment="1">
      <alignment horizontal="center" wrapText="1"/>
    </xf>
    <xf numFmtId="0" fontId="0" fillId="35" borderId="10" xfId="0" applyFill="1" applyBorder="1"/>
    <xf numFmtId="0" fontId="0" fillId="0" borderId="0" xfId="0" applyFont="1"/>
    <xf numFmtId="0" fontId="1" fillId="0" borderId="0" xfId="42"/>
    <xf numFmtId="0" fontId="25" fillId="36" borderId="0" xfId="0" applyFont="1" applyFill="1" applyBorder="1"/>
    <xf numFmtId="0" fontId="25" fillId="0" borderId="0" xfId="0" applyFont="1" applyFill="1" applyBorder="1"/>
    <xf numFmtId="0" fontId="0" fillId="0" borderId="0" xfId="0" applyFill="1"/>
    <xf numFmtId="0" fontId="18" fillId="0" borderId="0" xfId="0" applyFont="1" applyFill="1" applyBorder="1" applyAlignment="1">
      <alignment wrapText="1"/>
    </xf>
    <xf numFmtId="0" fontId="0" fillId="0" borderId="13" xfId="0" applyFill="1" applyBorder="1"/>
    <xf numFmtId="0" fontId="18" fillId="0" borderId="13" xfId="0" applyFont="1" applyFill="1" applyBorder="1" applyAlignment="1">
      <alignment wrapText="1"/>
    </xf>
    <xf numFmtId="0" fontId="22" fillId="0" borderId="11" xfId="0" applyFont="1" applyFill="1" applyBorder="1" applyAlignment="1">
      <alignment horizontal="center" wrapText="1"/>
    </xf>
    <xf numFmtId="0" fontId="0" fillId="0" borderId="10" xfId="0" applyFill="1" applyBorder="1" applyAlignment="1">
      <alignment horizontal="right"/>
    </xf>
    <xf numFmtId="0" fontId="19" fillId="0" borderId="13" xfId="0" applyFont="1" applyFill="1" applyBorder="1" applyAlignment="1">
      <alignment wrapText="1"/>
    </xf>
    <xf numFmtId="0" fontId="19" fillId="0" borderId="14" xfId="0" applyFont="1" applyBorder="1" applyAlignment="1">
      <alignment wrapText="1"/>
    </xf>
    <xf numFmtId="0" fontId="22" fillId="0" borderId="10" xfId="0" applyFont="1" applyFill="1" applyBorder="1" applyAlignment="1">
      <alignment horizontal="center" wrapText="1"/>
    </xf>
    <xf numFmtId="0" fontId="0" fillId="0" borderId="15" xfId="0" applyFont="1" applyBorder="1" applyAlignment="1">
      <alignment wrapText="1"/>
    </xf>
    <xf numFmtId="0" fontId="0" fillId="0" borderId="0" xfId="0" applyFont="1" applyAlignment="1">
      <alignment wrapText="1"/>
    </xf>
    <xf numFmtId="0" fontId="26" fillId="0" borderId="15" xfId="0" applyFont="1" applyBorder="1" applyAlignment="1">
      <alignment vertical="top" wrapText="1"/>
    </xf>
    <xf numFmtId="0" fontId="23" fillId="0" borderId="0" xfId="0" applyFont="1" applyAlignment="1">
      <alignment horizontal="center"/>
    </xf>
    <xf numFmtId="0" fontId="24" fillId="0" borderId="0" xfId="0" applyFont="1" applyFill="1" applyBorder="1" applyAlignment="1">
      <alignment vertical="center" wrapText="1"/>
    </xf>
    <xf numFmtId="0" fontId="18" fillId="0" borderId="0" xfId="0" applyFont="1" applyBorder="1" applyAlignment="1">
      <alignment horizontal="center" wrapText="1"/>
    </xf>
    <xf numFmtId="0" fontId="18" fillId="0" borderId="13" xfId="0" applyFont="1" applyBorder="1" applyAlignment="1">
      <alignment horizontal="center" wrapText="1"/>
    </xf>
    <xf numFmtId="0" fontId="19" fillId="0" borderId="12" xfId="0" applyFont="1" applyBorder="1" applyAlignment="1">
      <alignment horizontal="center" wrapText="1"/>
    </xf>
    <xf numFmtId="0" fontId="19" fillId="0" borderId="13" xfId="0" applyFont="1" applyBorder="1" applyAlignment="1">
      <alignment horizontal="center" wrapText="1"/>
    </xf>
    <xf numFmtId="0" fontId="0" fillId="0" borderId="15" xfId="0" applyFont="1" applyBorder="1" applyAlignment="1">
      <alignment horizontal="center" vertical="top" wrapText="1"/>
    </xf>
    <xf numFmtId="0" fontId="0" fillId="0" borderId="15" xfId="0" applyFill="1" applyBorder="1" applyAlignment="1">
      <alignment horizontal="center" vertical="top" wrapText="1"/>
    </xf>
    <xf numFmtId="0" fontId="26" fillId="0" borderId="15" xfId="0" applyFont="1" applyBorder="1" applyAlignment="1">
      <alignment horizontal="center" vertical="top" wrapText="1"/>
    </xf>
    <xf numFmtId="0" fontId="27" fillId="0" borderId="15" xfId="0" applyFont="1" applyBorder="1" applyAlignment="1">
      <alignment horizontal="center" vertical="top" wrapText="1"/>
    </xf>
    <xf numFmtId="0" fontId="19" fillId="0" borderId="15" xfId="0" applyFont="1" applyBorder="1" applyAlignment="1">
      <alignment horizontal="center"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1390918</xdr:colOff>
      <xdr:row>1</xdr:row>
      <xdr:rowOff>8466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390918" cy="1190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1390918</xdr:colOff>
      <xdr:row>1</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390918" cy="11858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1390918</xdr:colOff>
      <xdr:row>1</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390918" cy="1190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1390918</xdr:colOff>
      <xdr:row>1</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390918" cy="1190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opLeftCell="A5" zoomScale="90" zoomScaleNormal="90" zoomScaleSheetLayoutView="80" workbookViewId="0">
      <selection activeCell="N5" sqref="N5"/>
    </sheetView>
  </sheetViews>
  <sheetFormatPr defaultRowHeight="15" x14ac:dyDescent="0.25"/>
  <cols>
    <col min="1" max="1" width="9.5703125" style="25" customWidth="1"/>
    <col min="2" max="8" width="9.140625" style="25"/>
    <col min="9" max="9" width="9.140625" style="25" customWidth="1"/>
    <col min="10" max="16384" width="9.140625" style="25"/>
  </cols>
  <sheetData>
    <row r="1" spans="1:11" s="24" customFormat="1" ht="18.75" x14ac:dyDescent="0.3">
      <c r="A1" s="40" t="s">
        <v>113</v>
      </c>
      <c r="B1" s="40"/>
      <c r="C1" s="40"/>
      <c r="D1" s="40"/>
      <c r="E1" s="40"/>
      <c r="F1" s="40"/>
      <c r="G1" s="40"/>
      <c r="H1" s="40"/>
      <c r="I1" s="40"/>
      <c r="J1" s="40"/>
      <c r="K1" s="40"/>
    </row>
    <row r="2" spans="1:11" s="24" customFormat="1" ht="18.75" x14ac:dyDescent="0.3">
      <c r="A2" s="40" t="s">
        <v>115</v>
      </c>
      <c r="B2" s="40"/>
      <c r="C2" s="40"/>
      <c r="D2" s="40"/>
      <c r="E2" s="40"/>
      <c r="F2" s="40"/>
      <c r="G2" s="40"/>
      <c r="H2" s="40"/>
      <c r="I2" s="40"/>
      <c r="J2" s="40"/>
      <c r="K2" s="40"/>
    </row>
    <row r="3" spans="1:11" s="24" customFormat="1" ht="18.75" x14ac:dyDescent="0.3">
      <c r="A3" s="40" t="s">
        <v>116</v>
      </c>
      <c r="B3" s="40"/>
      <c r="C3" s="40"/>
      <c r="D3" s="40"/>
      <c r="E3" s="40"/>
      <c r="F3" s="40"/>
      <c r="G3" s="40"/>
      <c r="H3" s="40"/>
      <c r="I3" s="40"/>
      <c r="J3" s="40"/>
      <c r="K3" s="40"/>
    </row>
    <row r="4" spans="1:11" ht="18.75" x14ac:dyDescent="0.3">
      <c r="A4" s="40">
        <v>2019</v>
      </c>
      <c r="B4" s="40"/>
      <c r="C4" s="40"/>
      <c r="D4" s="40"/>
      <c r="E4" s="40"/>
      <c r="F4" s="40"/>
      <c r="G4" s="40"/>
      <c r="H4" s="40"/>
      <c r="I4" s="40"/>
      <c r="J4" s="40"/>
      <c r="K4" s="40"/>
    </row>
    <row r="5" spans="1:11" customFormat="1" ht="409.5" customHeight="1" x14ac:dyDescent="0.25">
      <c r="A5" s="41" t="s">
        <v>117</v>
      </c>
      <c r="B5" s="41"/>
      <c r="C5" s="41"/>
      <c r="D5" s="41"/>
      <c r="E5" s="41"/>
      <c r="F5" s="41"/>
      <c r="G5" s="41"/>
      <c r="H5" s="41"/>
      <c r="I5" s="41"/>
      <c r="J5" s="41"/>
      <c r="K5" s="41"/>
    </row>
    <row r="6" spans="1:11" s="27" customFormat="1" x14ac:dyDescent="0.25">
      <c r="A6" s="26"/>
      <c r="B6" s="26"/>
      <c r="C6" s="26"/>
      <c r="D6" s="26"/>
      <c r="E6" s="26"/>
      <c r="F6" s="26"/>
      <c r="G6" s="26"/>
      <c r="H6" s="26"/>
      <c r="I6" s="26"/>
      <c r="J6" s="26"/>
      <c r="K6" s="26"/>
    </row>
    <row r="7" spans="1:11" s="27" customFormat="1" x14ac:dyDescent="0.25">
      <c r="A7" s="26" t="s">
        <v>114</v>
      </c>
      <c r="B7" s="26"/>
      <c r="C7" s="26"/>
      <c r="D7" s="26"/>
      <c r="E7" s="26"/>
      <c r="F7" s="26"/>
      <c r="G7" s="26"/>
      <c r="H7" s="26"/>
      <c r="I7" s="26"/>
      <c r="J7" s="26"/>
      <c r="K7" s="26"/>
    </row>
  </sheetData>
  <mergeCells count="5">
    <mergeCell ref="A1:K1"/>
    <mergeCell ref="A2:K2"/>
    <mergeCell ref="A3:K3"/>
    <mergeCell ref="A5:K5"/>
    <mergeCell ref="A4:K4"/>
  </mergeCells>
  <pageMargins left="0.7" right="0.7" top="0.75" bottom="0.75" header="0.3" footer="0.3"/>
  <pageSetup scale="9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showGridLines="0" zoomScale="90" zoomScaleNormal="90" workbookViewId="0">
      <pane ySplit="3" topLeftCell="A36" activePane="bottomLeft" state="frozen"/>
      <selection pane="bottomLeft" activeCell="F1" sqref="F1:K1"/>
    </sheetView>
  </sheetViews>
  <sheetFormatPr defaultRowHeight="15" x14ac:dyDescent="0.25"/>
  <cols>
    <col min="1" max="1" width="62.5703125" bestFit="1" customWidth="1"/>
    <col min="2" max="2" width="11.5703125" customWidth="1"/>
    <col min="3" max="3" width="10.140625" style="28" customWidth="1"/>
    <col min="4" max="4" width="10.140625" customWidth="1"/>
    <col min="5" max="5" width="10.140625" style="28" customWidth="1"/>
    <col min="6" max="6" width="10.140625" customWidth="1"/>
    <col min="7" max="7" width="10.140625" style="28" customWidth="1"/>
    <col min="8" max="8" width="10.140625" customWidth="1"/>
    <col min="9" max="9" width="10.140625" style="28" customWidth="1"/>
    <col min="10" max="10" width="10.140625" customWidth="1"/>
    <col min="11" max="11" width="10.140625" style="28" customWidth="1"/>
    <col min="12" max="12" width="10.140625" customWidth="1"/>
    <col min="13" max="13" width="10.140625" style="28" customWidth="1"/>
    <col min="14" max="14" width="10.140625" customWidth="1"/>
    <col min="15" max="15" width="10.140625" style="28" customWidth="1"/>
    <col min="16" max="16" width="10.140625" customWidth="1"/>
  </cols>
  <sheetData>
    <row r="1" spans="1:16" ht="93" customHeight="1" x14ac:dyDescent="0.35">
      <c r="D1" s="19"/>
      <c r="E1" s="29"/>
      <c r="F1" s="42" t="s">
        <v>57</v>
      </c>
      <c r="G1" s="42"/>
      <c r="H1" s="42"/>
      <c r="I1" s="42"/>
      <c r="J1" s="42"/>
      <c r="K1" s="42"/>
    </row>
    <row r="2" spans="1:16" ht="24.75" customHeight="1" x14ac:dyDescent="0.35">
      <c r="A2" s="8"/>
      <c r="B2" s="6"/>
      <c r="C2" s="30"/>
      <c r="D2" s="20"/>
      <c r="E2" s="31"/>
      <c r="F2" s="43" t="s">
        <v>58</v>
      </c>
      <c r="G2" s="43"/>
      <c r="H2" s="43"/>
      <c r="I2" s="43"/>
      <c r="J2" s="43"/>
      <c r="K2" s="43"/>
      <c r="L2" s="4"/>
      <c r="M2" s="30"/>
      <c r="N2" s="4"/>
      <c r="O2" s="30"/>
      <c r="P2" s="5"/>
    </row>
    <row r="3" spans="1:16" s="12" customFormat="1" ht="44.25" customHeight="1" x14ac:dyDescent="0.2">
      <c r="A3" s="15" t="s">
        <v>56</v>
      </c>
      <c r="B3" s="9" t="s">
        <v>111</v>
      </c>
      <c r="C3" s="32" t="s">
        <v>63</v>
      </c>
      <c r="D3" s="9" t="s">
        <v>62</v>
      </c>
      <c r="E3" s="32" t="s">
        <v>110</v>
      </c>
      <c r="F3" s="9" t="s">
        <v>64</v>
      </c>
      <c r="G3" s="32" t="s">
        <v>65</v>
      </c>
      <c r="H3" s="9" t="s">
        <v>100</v>
      </c>
      <c r="I3" s="32" t="s">
        <v>101</v>
      </c>
      <c r="J3" s="9" t="s">
        <v>66</v>
      </c>
      <c r="K3" s="32" t="s">
        <v>67</v>
      </c>
      <c r="L3" s="9" t="s">
        <v>68</v>
      </c>
      <c r="M3" s="32" t="s">
        <v>112</v>
      </c>
      <c r="N3" s="10" t="s">
        <v>70</v>
      </c>
      <c r="O3" s="32" t="s">
        <v>87</v>
      </c>
      <c r="P3" s="11" t="s">
        <v>69</v>
      </c>
    </row>
    <row r="4" spans="1:16" x14ac:dyDescent="0.25">
      <c r="A4" s="1" t="s">
        <v>5</v>
      </c>
      <c r="B4" s="2">
        <v>0</v>
      </c>
      <c r="C4" s="18">
        <v>0</v>
      </c>
      <c r="D4" s="2">
        <v>0</v>
      </c>
      <c r="E4" s="18">
        <v>0</v>
      </c>
      <c r="F4" s="2">
        <v>40020</v>
      </c>
      <c r="G4" s="18" t="s">
        <v>118</v>
      </c>
      <c r="H4" s="2">
        <v>9515</v>
      </c>
      <c r="I4" s="18" t="s">
        <v>118</v>
      </c>
      <c r="J4" s="2">
        <v>0</v>
      </c>
      <c r="K4" s="18">
        <v>0</v>
      </c>
      <c r="L4" s="2">
        <v>0</v>
      </c>
      <c r="M4" s="18">
        <v>0</v>
      </c>
      <c r="N4" s="1">
        <f>+B4+D4+F4+H4+J4+L4</f>
        <v>49535</v>
      </c>
      <c r="O4" s="18" t="s">
        <v>118</v>
      </c>
      <c r="P4" s="3" t="s">
        <v>118</v>
      </c>
    </row>
    <row r="5" spans="1:16" x14ac:dyDescent="0.25">
      <c r="A5" s="1" t="s">
        <v>9</v>
      </c>
      <c r="B5" s="2">
        <v>2434462</v>
      </c>
      <c r="C5" s="18">
        <v>760</v>
      </c>
      <c r="D5" s="2">
        <v>60525</v>
      </c>
      <c r="E5" s="18">
        <v>306</v>
      </c>
      <c r="F5" s="2">
        <v>397903</v>
      </c>
      <c r="G5" s="18">
        <v>42</v>
      </c>
      <c r="H5" s="2">
        <v>546492</v>
      </c>
      <c r="I5" s="18">
        <v>446</v>
      </c>
      <c r="J5" s="2">
        <v>26945</v>
      </c>
      <c r="K5" s="18">
        <v>312</v>
      </c>
      <c r="L5" s="2">
        <v>8500</v>
      </c>
      <c r="M5" s="18">
        <v>17</v>
      </c>
      <c r="N5" s="1">
        <f t="shared" ref="N5:N60" si="0">+B5+D5+F5+H5+J5+L5</f>
        <v>3474827</v>
      </c>
      <c r="O5" s="18">
        <v>1883</v>
      </c>
      <c r="P5" s="3">
        <v>920</v>
      </c>
    </row>
    <row r="6" spans="1:16" x14ac:dyDescent="0.25">
      <c r="A6" s="1" t="s">
        <v>46</v>
      </c>
      <c r="B6" s="2">
        <v>0</v>
      </c>
      <c r="C6" s="18">
        <v>0</v>
      </c>
      <c r="D6" s="2">
        <v>0</v>
      </c>
      <c r="E6" s="18">
        <v>0</v>
      </c>
      <c r="F6" s="2">
        <v>0</v>
      </c>
      <c r="G6" s="18">
        <v>0</v>
      </c>
      <c r="H6" s="2">
        <v>0</v>
      </c>
      <c r="I6" s="18">
        <v>0</v>
      </c>
      <c r="J6" s="2">
        <v>0</v>
      </c>
      <c r="K6" s="18">
        <v>0</v>
      </c>
      <c r="L6" s="2">
        <v>0</v>
      </c>
      <c r="M6" s="18">
        <v>0</v>
      </c>
      <c r="N6" s="1">
        <f t="shared" si="0"/>
        <v>0</v>
      </c>
      <c r="O6" s="18">
        <v>0</v>
      </c>
      <c r="P6" s="3">
        <v>0</v>
      </c>
    </row>
    <row r="7" spans="1:16" x14ac:dyDescent="0.25">
      <c r="A7" s="1" t="s">
        <v>20</v>
      </c>
      <c r="B7" s="2">
        <v>249699</v>
      </c>
      <c r="C7" s="18">
        <v>53</v>
      </c>
      <c r="D7" s="2">
        <v>0</v>
      </c>
      <c r="E7" s="18">
        <v>0</v>
      </c>
      <c r="F7" s="2">
        <v>8762</v>
      </c>
      <c r="G7" s="18" t="s">
        <v>118</v>
      </c>
      <c r="H7" s="2">
        <v>0</v>
      </c>
      <c r="I7" s="18">
        <v>0</v>
      </c>
      <c r="J7" s="2">
        <v>0</v>
      </c>
      <c r="K7" s="18">
        <v>0</v>
      </c>
      <c r="L7" s="2">
        <v>3500</v>
      </c>
      <c r="M7" s="18" t="s">
        <v>118</v>
      </c>
      <c r="N7" s="1">
        <f t="shared" si="0"/>
        <v>261961</v>
      </c>
      <c r="O7" s="18">
        <v>59</v>
      </c>
      <c r="P7" s="3">
        <v>54</v>
      </c>
    </row>
    <row r="8" spans="1:16" x14ac:dyDescent="0.25">
      <c r="A8" s="1" t="s">
        <v>14</v>
      </c>
      <c r="B8" s="2">
        <v>0</v>
      </c>
      <c r="C8" s="18">
        <v>0</v>
      </c>
      <c r="D8" s="2">
        <v>6189</v>
      </c>
      <c r="E8" s="18" t="s">
        <v>118</v>
      </c>
      <c r="F8" s="2">
        <v>0</v>
      </c>
      <c r="G8" s="18">
        <v>0</v>
      </c>
      <c r="H8" s="2">
        <v>0</v>
      </c>
      <c r="I8" s="18">
        <v>0</v>
      </c>
      <c r="J8" s="2">
        <v>0</v>
      </c>
      <c r="K8" s="18">
        <v>0</v>
      </c>
      <c r="L8" s="2">
        <v>0</v>
      </c>
      <c r="M8" s="18">
        <v>0</v>
      </c>
      <c r="N8" s="1">
        <f t="shared" si="0"/>
        <v>6189</v>
      </c>
      <c r="O8" s="18" t="s">
        <v>118</v>
      </c>
      <c r="P8" s="3" t="s">
        <v>118</v>
      </c>
    </row>
    <row r="9" spans="1:16" x14ac:dyDescent="0.25">
      <c r="A9" s="1" t="s">
        <v>52</v>
      </c>
      <c r="B9" s="2">
        <v>302585</v>
      </c>
      <c r="C9" s="18" t="s">
        <v>118</v>
      </c>
      <c r="D9" s="2">
        <v>0</v>
      </c>
      <c r="E9" s="33">
        <v>0</v>
      </c>
      <c r="F9" s="2">
        <v>0</v>
      </c>
      <c r="G9" s="18">
        <v>0</v>
      </c>
      <c r="H9" s="2">
        <v>0</v>
      </c>
      <c r="I9" s="18">
        <v>0</v>
      </c>
      <c r="J9" s="2">
        <v>0</v>
      </c>
      <c r="K9" s="18">
        <v>0</v>
      </c>
      <c r="L9" s="2">
        <v>3500</v>
      </c>
      <c r="M9" s="18" t="s">
        <v>118</v>
      </c>
      <c r="N9" s="1">
        <f t="shared" si="0"/>
        <v>306085</v>
      </c>
      <c r="O9" s="18">
        <v>83</v>
      </c>
      <c r="P9" s="3">
        <v>76</v>
      </c>
    </row>
    <row r="10" spans="1:16" x14ac:dyDescent="0.25">
      <c r="A10" s="1" t="s">
        <v>13</v>
      </c>
      <c r="B10" s="2">
        <v>541047</v>
      </c>
      <c r="C10" s="18">
        <v>161</v>
      </c>
      <c r="D10" s="2">
        <v>0</v>
      </c>
      <c r="E10" s="18">
        <v>0</v>
      </c>
      <c r="F10" s="2">
        <v>0</v>
      </c>
      <c r="G10" s="18">
        <v>0</v>
      </c>
      <c r="H10" s="2">
        <v>0</v>
      </c>
      <c r="I10" s="18">
        <v>0</v>
      </c>
      <c r="J10" s="2">
        <v>0</v>
      </c>
      <c r="K10" s="18">
        <v>0</v>
      </c>
      <c r="L10" s="2">
        <v>0</v>
      </c>
      <c r="M10" s="18">
        <v>0</v>
      </c>
      <c r="N10" s="1">
        <f t="shared" si="0"/>
        <v>541047</v>
      </c>
      <c r="O10" s="18">
        <v>161</v>
      </c>
      <c r="P10" s="3">
        <v>161</v>
      </c>
    </row>
    <row r="11" spans="1:16" x14ac:dyDescent="0.25">
      <c r="A11" s="1" t="s">
        <v>54</v>
      </c>
      <c r="B11" s="2">
        <v>30480</v>
      </c>
      <c r="C11" s="18">
        <v>10</v>
      </c>
      <c r="D11" s="2">
        <v>0</v>
      </c>
      <c r="E11" s="18">
        <v>0</v>
      </c>
      <c r="F11" s="2">
        <v>0</v>
      </c>
      <c r="G11" s="18">
        <v>0</v>
      </c>
      <c r="H11" s="2">
        <v>0</v>
      </c>
      <c r="I11" s="18">
        <v>0</v>
      </c>
      <c r="J11" s="2">
        <v>0</v>
      </c>
      <c r="K11" s="18">
        <v>0</v>
      </c>
      <c r="L11" s="2">
        <v>0</v>
      </c>
      <c r="M11" s="18">
        <v>0</v>
      </c>
      <c r="N11" s="1">
        <f t="shared" si="0"/>
        <v>30480</v>
      </c>
      <c r="O11" s="18">
        <v>10</v>
      </c>
      <c r="P11" s="3">
        <v>10</v>
      </c>
    </row>
    <row r="12" spans="1:16" x14ac:dyDescent="0.25">
      <c r="A12" s="1" t="s">
        <v>25</v>
      </c>
      <c r="B12" s="2">
        <v>263125</v>
      </c>
      <c r="C12" s="18">
        <v>78</v>
      </c>
      <c r="D12" s="2">
        <v>3186</v>
      </c>
      <c r="E12" s="18" t="s">
        <v>118</v>
      </c>
      <c r="F12" s="2">
        <v>0</v>
      </c>
      <c r="G12" s="18">
        <v>0</v>
      </c>
      <c r="H12" s="2">
        <v>0</v>
      </c>
      <c r="I12" s="18">
        <v>0</v>
      </c>
      <c r="J12" s="2">
        <v>0</v>
      </c>
      <c r="K12" s="18">
        <v>0</v>
      </c>
      <c r="L12" s="2">
        <v>3000</v>
      </c>
      <c r="M12" s="18" t="s">
        <v>118</v>
      </c>
      <c r="N12" s="1">
        <f t="shared" si="0"/>
        <v>269311</v>
      </c>
      <c r="O12" s="18">
        <v>95</v>
      </c>
      <c r="P12" s="3">
        <v>78</v>
      </c>
    </row>
    <row r="13" spans="1:16" x14ac:dyDescent="0.25">
      <c r="A13" s="1" t="s">
        <v>38</v>
      </c>
      <c r="B13" s="2">
        <v>0</v>
      </c>
      <c r="C13" s="18">
        <v>0</v>
      </c>
      <c r="D13" s="2">
        <v>0</v>
      </c>
      <c r="E13" s="18">
        <v>0</v>
      </c>
      <c r="F13" s="2">
        <v>0</v>
      </c>
      <c r="G13" s="18">
        <v>0</v>
      </c>
      <c r="H13" s="2">
        <v>8071</v>
      </c>
      <c r="I13" s="18" t="s">
        <v>118</v>
      </c>
      <c r="J13" s="2">
        <v>0</v>
      </c>
      <c r="K13" s="18">
        <v>0</v>
      </c>
      <c r="L13" s="2">
        <v>0</v>
      </c>
      <c r="M13" s="18">
        <v>0</v>
      </c>
      <c r="N13" s="1">
        <f t="shared" si="0"/>
        <v>8071</v>
      </c>
      <c r="O13" s="18" t="s">
        <v>118</v>
      </c>
      <c r="P13" s="3">
        <v>5</v>
      </c>
    </row>
    <row r="14" spans="1:16" x14ac:dyDescent="0.25">
      <c r="A14" s="1" t="s">
        <v>39</v>
      </c>
      <c r="B14" s="2">
        <v>0</v>
      </c>
      <c r="C14" s="18">
        <v>0</v>
      </c>
      <c r="D14" s="2">
        <v>0</v>
      </c>
      <c r="E14" s="18">
        <v>0</v>
      </c>
      <c r="F14" s="2">
        <v>0</v>
      </c>
      <c r="G14" s="18">
        <v>0</v>
      </c>
      <c r="H14" s="2">
        <v>0</v>
      </c>
      <c r="I14" s="18">
        <v>0</v>
      </c>
      <c r="J14" s="2">
        <v>357000</v>
      </c>
      <c r="K14" s="18">
        <v>42</v>
      </c>
      <c r="L14" s="2">
        <v>0</v>
      </c>
      <c r="M14" s="18">
        <v>0</v>
      </c>
      <c r="N14" s="1">
        <f t="shared" si="0"/>
        <v>357000</v>
      </c>
      <c r="O14" s="18">
        <v>42</v>
      </c>
      <c r="P14" s="3">
        <v>42</v>
      </c>
    </row>
    <row r="15" spans="1:16" x14ac:dyDescent="0.25">
      <c r="A15" s="1" t="s">
        <v>2</v>
      </c>
      <c r="B15" s="2">
        <v>331355</v>
      </c>
      <c r="C15" s="18">
        <v>84</v>
      </c>
      <c r="D15" s="2">
        <v>6800</v>
      </c>
      <c r="E15" s="18">
        <v>40</v>
      </c>
      <c r="F15" s="2">
        <v>0</v>
      </c>
      <c r="G15" s="18">
        <v>0</v>
      </c>
      <c r="H15" s="2">
        <v>0</v>
      </c>
      <c r="I15" s="18">
        <v>0</v>
      </c>
      <c r="J15" s="2">
        <v>0</v>
      </c>
      <c r="K15" s="18">
        <v>0</v>
      </c>
      <c r="L15" s="2">
        <v>5000</v>
      </c>
      <c r="M15" s="18">
        <v>10</v>
      </c>
      <c r="N15" s="1">
        <f t="shared" si="0"/>
        <v>343155</v>
      </c>
      <c r="O15" s="18">
        <v>134</v>
      </c>
      <c r="P15" s="3">
        <v>84</v>
      </c>
    </row>
    <row r="16" spans="1:16" x14ac:dyDescent="0.25">
      <c r="A16" s="1" t="s">
        <v>29</v>
      </c>
      <c r="B16" s="2">
        <v>99655</v>
      </c>
      <c r="C16" s="18" t="s">
        <v>118</v>
      </c>
      <c r="D16" s="2">
        <v>0</v>
      </c>
      <c r="E16" s="18">
        <v>0</v>
      </c>
      <c r="F16" s="2">
        <v>0</v>
      </c>
      <c r="G16" s="18">
        <v>0</v>
      </c>
      <c r="H16" s="2">
        <v>0</v>
      </c>
      <c r="I16" s="18">
        <v>0</v>
      </c>
      <c r="J16" s="2">
        <v>0</v>
      </c>
      <c r="K16" s="18">
        <v>0</v>
      </c>
      <c r="L16" s="2">
        <v>1500</v>
      </c>
      <c r="M16" s="18" t="s">
        <v>118</v>
      </c>
      <c r="N16" s="1">
        <f t="shared" si="0"/>
        <v>101155</v>
      </c>
      <c r="O16" s="18">
        <v>45</v>
      </c>
      <c r="P16" s="3">
        <v>42</v>
      </c>
    </row>
    <row r="17" spans="1:16" x14ac:dyDescent="0.25">
      <c r="A17" s="1" t="s">
        <v>16</v>
      </c>
      <c r="B17" s="2">
        <v>16456</v>
      </c>
      <c r="C17" s="18" t="s">
        <v>118</v>
      </c>
      <c r="D17" s="2">
        <v>376</v>
      </c>
      <c r="E17" s="18" t="s">
        <v>118</v>
      </c>
      <c r="F17" s="2">
        <v>0</v>
      </c>
      <c r="G17" s="18">
        <v>0</v>
      </c>
      <c r="H17" s="2">
        <v>0</v>
      </c>
      <c r="I17" s="18">
        <v>0</v>
      </c>
      <c r="J17" s="2">
        <v>0</v>
      </c>
      <c r="K17" s="18">
        <v>0</v>
      </c>
      <c r="L17" s="2">
        <v>0</v>
      </c>
      <c r="M17" s="18">
        <v>0</v>
      </c>
      <c r="N17" s="1">
        <f t="shared" si="0"/>
        <v>16832</v>
      </c>
      <c r="O17" s="18" t="s">
        <v>118</v>
      </c>
      <c r="P17" s="3" t="s">
        <v>118</v>
      </c>
    </row>
    <row r="18" spans="1:16" x14ac:dyDescent="0.25">
      <c r="A18" s="1" t="s">
        <v>53</v>
      </c>
      <c r="B18" s="2">
        <v>714663</v>
      </c>
      <c r="C18" s="18">
        <v>619</v>
      </c>
      <c r="D18" s="2">
        <v>21343</v>
      </c>
      <c r="E18" s="18">
        <v>413</v>
      </c>
      <c r="F18" s="2">
        <v>0</v>
      </c>
      <c r="G18" s="18">
        <v>0</v>
      </c>
      <c r="H18" s="2">
        <v>0</v>
      </c>
      <c r="I18" s="18">
        <v>0</v>
      </c>
      <c r="J18" s="2">
        <v>0</v>
      </c>
      <c r="K18" s="18">
        <v>0</v>
      </c>
      <c r="L18" s="2">
        <v>0</v>
      </c>
      <c r="M18" s="18">
        <v>0</v>
      </c>
      <c r="N18" s="1">
        <f t="shared" si="0"/>
        <v>736006</v>
      </c>
      <c r="O18" s="18">
        <v>1032</v>
      </c>
      <c r="P18" s="3">
        <v>619</v>
      </c>
    </row>
    <row r="19" spans="1:16" x14ac:dyDescent="0.25">
      <c r="A19" s="1" t="s">
        <v>19</v>
      </c>
      <c r="B19" s="2">
        <v>0</v>
      </c>
      <c r="C19" s="18">
        <v>0</v>
      </c>
      <c r="D19" s="2">
        <v>0</v>
      </c>
      <c r="E19" s="18">
        <v>0</v>
      </c>
      <c r="F19" s="2">
        <v>6300</v>
      </c>
      <c r="G19" s="18" t="s">
        <v>118</v>
      </c>
      <c r="H19" s="2">
        <v>0</v>
      </c>
      <c r="I19" s="18">
        <v>0</v>
      </c>
      <c r="J19" s="2">
        <v>0</v>
      </c>
      <c r="K19" s="18">
        <v>0</v>
      </c>
      <c r="L19" s="2">
        <v>0</v>
      </c>
      <c r="M19" s="18">
        <v>0</v>
      </c>
      <c r="N19" s="1">
        <f t="shared" si="0"/>
        <v>6300</v>
      </c>
      <c r="O19" s="18" t="s">
        <v>118</v>
      </c>
      <c r="P19" s="3">
        <v>2</v>
      </c>
    </row>
    <row r="20" spans="1:16" x14ac:dyDescent="0.25">
      <c r="A20" s="1" t="s">
        <v>21</v>
      </c>
      <c r="B20" s="2">
        <v>0</v>
      </c>
      <c r="C20" s="18">
        <v>0</v>
      </c>
      <c r="D20" s="2">
        <v>0</v>
      </c>
      <c r="E20" s="18">
        <v>0</v>
      </c>
      <c r="F20" s="2">
        <v>0</v>
      </c>
      <c r="G20" s="18">
        <v>0</v>
      </c>
      <c r="H20" s="2">
        <v>5000</v>
      </c>
      <c r="I20" s="18" t="s">
        <v>118</v>
      </c>
      <c r="J20" s="2">
        <v>0</v>
      </c>
      <c r="K20" s="18">
        <v>0</v>
      </c>
      <c r="L20" s="2">
        <v>0</v>
      </c>
      <c r="M20" s="18">
        <v>0</v>
      </c>
      <c r="N20" s="1">
        <f t="shared" si="0"/>
        <v>5000</v>
      </c>
      <c r="O20" s="18" t="s">
        <v>118</v>
      </c>
      <c r="P20" s="3">
        <v>2</v>
      </c>
    </row>
    <row r="21" spans="1:16" x14ac:dyDescent="0.25">
      <c r="A21" s="1" t="s">
        <v>22</v>
      </c>
      <c r="B21" s="2">
        <v>0</v>
      </c>
      <c r="C21" s="18">
        <v>0</v>
      </c>
      <c r="D21" s="2">
        <v>0</v>
      </c>
      <c r="E21" s="18">
        <v>0</v>
      </c>
      <c r="F21" s="2">
        <v>0</v>
      </c>
      <c r="G21" s="18">
        <v>0</v>
      </c>
      <c r="H21" s="2">
        <v>10500</v>
      </c>
      <c r="I21" s="18" t="s">
        <v>118</v>
      </c>
      <c r="J21" s="2">
        <v>0</v>
      </c>
      <c r="K21" s="18">
        <v>0</v>
      </c>
      <c r="L21" s="2">
        <v>0</v>
      </c>
      <c r="M21" s="18">
        <v>0</v>
      </c>
      <c r="N21" s="1">
        <f t="shared" si="0"/>
        <v>10500</v>
      </c>
      <c r="O21" s="18" t="s">
        <v>118</v>
      </c>
      <c r="P21" s="3">
        <v>3</v>
      </c>
    </row>
    <row r="22" spans="1:16" x14ac:dyDescent="0.25">
      <c r="A22" s="1" t="s">
        <v>32</v>
      </c>
      <c r="B22" s="2">
        <v>274810</v>
      </c>
      <c r="C22" s="18">
        <v>57</v>
      </c>
      <c r="D22" s="2">
        <v>0</v>
      </c>
      <c r="E22" s="18">
        <v>0</v>
      </c>
      <c r="F22" s="2">
        <v>4958</v>
      </c>
      <c r="G22" s="18" t="s">
        <v>118</v>
      </c>
      <c r="H22" s="2">
        <v>0</v>
      </c>
      <c r="I22" s="18">
        <v>0</v>
      </c>
      <c r="J22" s="2">
        <v>0</v>
      </c>
      <c r="K22" s="18">
        <v>0</v>
      </c>
      <c r="L22" s="2">
        <v>3000</v>
      </c>
      <c r="M22" s="18" t="s">
        <v>118</v>
      </c>
      <c r="N22" s="1">
        <f t="shared" si="0"/>
        <v>282768</v>
      </c>
      <c r="O22" s="18">
        <v>64</v>
      </c>
      <c r="P22" s="3">
        <v>57</v>
      </c>
    </row>
    <row r="23" spans="1:16" x14ac:dyDescent="0.25">
      <c r="A23" s="1" t="s">
        <v>48</v>
      </c>
      <c r="B23" s="2">
        <v>0</v>
      </c>
      <c r="C23" s="18">
        <v>0</v>
      </c>
      <c r="D23" s="2">
        <v>0</v>
      </c>
      <c r="E23" s="18">
        <v>0</v>
      </c>
      <c r="F23" s="2">
        <v>0</v>
      </c>
      <c r="G23" s="18">
        <v>0</v>
      </c>
      <c r="H23" s="2">
        <v>0</v>
      </c>
      <c r="I23" s="18">
        <v>0</v>
      </c>
      <c r="J23" s="2">
        <v>0</v>
      </c>
      <c r="K23" s="18">
        <v>0</v>
      </c>
      <c r="L23" s="2">
        <v>1000</v>
      </c>
      <c r="M23" s="18" t="s">
        <v>118</v>
      </c>
      <c r="N23" s="1">
        <f t="shared" si="0"/>
        <v>1000</v>
      </c>
      <c r="O23" s="18" t="s">
        <v>118</v>
      </c>
      <c r="P23" s="3">
        <v>2</v>
      </c>
    </row>
    <row r="24" spans="1:16" x14ac:dyDescent="0.25">
      <c r="A24" s="1" t="s">
        <v>3</v>
      </c>
      <c r="B24" s="2">
        <v>0</v>
      </c>
      <c r="C24" s="18">
        <v>0</v>
      </c>
      <c r="D24" s="2">
        <v>0</v>
      </c>
      <c r="E24" s="18">
        <v>0</v>
      </c>
      <c r="F24" s="2">
        <v>0</v>
      </c>
      <c r="G24" s="18">
        <v>0</v>
      </c>
      <c r="H24" s="2">
        <v>0</v>
      </c>
      <c r="I24" s="18">
        <v>0</v>
      </c>
      <c r="J24" s="2">
        <v>0</v>
      </c>
      <c r="K24" s="18">
        <v>0</v>
      </c>
      <c r="L24" s="2">
        <v>0</v>
      </c>
      <c r="M24" s="18">
        <v>0</v>
      </c>
      <c r="N24" s="1">
        <f t="shared" si="0"/>
        <v>0</v>
      </c>
      <c r="O24" s="18">
        <v>0</v>
      </c>
      <c r="P24" s="3">
        <v>0</v>
      </c>
    </row>
    <row r="25" spans="1:16" x14ac:dyDescent="0.25">
      <c r="A25" s="1" t="s">
        <v>28</v>
      </c>
      <c r="B25" s="2">
        <v>438351</v>
      </c>
      <c r="C25" s="18">
        <v>150</v>
      </c>
      <c r="D25" s="2">
        <v>8550</v>
      </c>
      <c r="E25" s="18">
        <v>31</v>
      </c>
      <c r="F25" s="2">
        <v>0</v>
      </c>
      <c r="G25" s="18">
        <v>0</v>
      </c>
      <c r="H25" s="2">
        <v>0</v>
      </c>
      <c r="I25" s="18">
        <v>0</v>
      </c>
      <c r="J25" s="2">
        <v>2775</v>
      </c>
      <c r="K25" s="18">
        <v>30</v>
      </c>
      <c r="L25" s="2">
        <v>6500</v>
      </c>
      <c r="M25" s="18">
        <v>14</v>
      </c>
      <c r="N25" s="1">
        <f t="shared" si="0"/>
        <v>456176</v>
      </c>
      <c r="O25" s="18">
        <v>225</v>
      </c>
      <c r="P25" s="3">
        <v>150</v>
      </c>
    </row>
    <row r="26" spans="1:16" x14ac:dyDescent="0.25">
      <c r="A26" s="1" t="s">
        <v>27</v>
      </c>
      <c r="B26" s="2">
        <v>546969</v>
      </c>
      <c r="C26" s="18">
        <v>230</v>
      </c>
      <c r="D26" s="2">
        <v>10350</v>
      </c>
      <c r="E26" s="18">
        <v>41</v>
      </c>
      <c r="F26" s="2">
        <v>58055</v>
      </c>
      <c r="G26" s="18" t="s">
        <v>118</v>
      </c>
      <c r="H26" s="2">
        <v>0</v>
      </c>
      <c r="I26" s="18">
        <v>0</v>
      </c>
      <c r="J26" s="2">
        <v>3450</v>
      </c>
      <c r="K26" s="18">
        <v>41</v>
      </c>
      <c r="L26" s="2">
        <v>4500</v>
      </c>
      <c r="M26" s="18" t="s">
        <v>118</v>
      </c>
      <c r="N26" s="1">
        <f t="shared" si="0"/>
        <v>623324</v>
      </c>
      <c r="O26" s="18">
        <v>324</v>
      </c>
      <c r="P26" s="3">
        <v>233</v>
      </c>
    </row>
    <row r="27" spans="1:16" x14ac:dyDescent="0.25">
      <c r="A27" s="1" t="s">
        <v>36</v>
      </c>
      <c r="B27" s="2">
        <v>0</v>
      </c>
      <c r="C27" s="18">
        <v>0</v>
      </c>
      <c r="D27" s="2">
        <v>0</v>
      </c>
      <c r="E27" s="18">
        <v>0</v>
      </c>
      <c r="F27" s="2">
        <v>0</v>
      </c>
      <c r="G27" s="18">
        <v>0</v>
      </c>
      <c r="H27" s="2">
        <v>0</v>
      </c>
      <c r="I27" s="18">
        <v>0</v>
      </c>
      <c r="J27" s="2">
        <v>0</v>
      </c>
      <c r="K27" s="18">
        <v>0</v>
      </c>
      <c r="L27" s="2">
        <v>1500</v>
      </c>
      <c r="M27" s="18" t="s">
        <v>118</v>
      </c>
      <c r="N27" s="1">
        <f t="shared" si="0"/>
        <v>1500</v>
      </c>
      <c r="O27" s="18" t="s">
        <v>118</v>
      </c>
      <c r="P27" s="3">
        <v>3</v>
      </c>
    </row>
    <row r="28" spans="1:16" x14ac:dyDescent="0.25">
      <c r="A28" s="1" t="s">
        <v>47</v>
      </c>
      <c r="B28" s="2">
        <v>0</v>
      </c>
      <c r="C28" s="18">
        <v>0</v>
      </c>
      <c r="D28" s="2">
        <v>0</v>
      </c>
      <c r="E28" s="18">
        <v>0</v>
      </c>
      <c r="F28" s="2">
        <v>0</v>
      </c>
      <c r="G28" s="18">
        <v>0</v>
      </c>
      <c r="H28" s="2">
        <v>0</v>
      </c>
      <c r="I28" s="18">
        <v>0</v>
      </c>
      <c r="J28" s="2">
        <v>0</v>
      </c>
      <c r="K28" s="18">
        <v>0</v>
      </c>
      <c r="L28" s="2">
        <v>2000</v>
      </c>
      <c r="M28" s="18" t="s">
        <v>118</v>
      </c>
      <c r="N28" s="1">
        <f t="shared" si="0"/>
        <v>2000</v>
      </c>
      <c r="O28" s="18" t="s">
        <v>118</v>
      </c>
      <c r="P28" s="3">
        <v>4</v>
      </c>
    </row>
    <row r="29" spans="1:16" x14ac:dyDescent="0.25">
      <c r="A29" s="1" t="s">
        <v>18</v>
      </c>
      <c r="B29" s="2">
        <v>2093326</v>
      </c>
      <c r="C29" s="18">
        <v>601</v>
      </c>
      <c r="D29" s="2">
        <v>33149</v>
      </c>
      <c r="E29" s="18">
        <v>426</v>
      </c>
      <c r="F29" s="2">
        <v>84040</v>
      </c>
      <c r="G29" s="18" t="s">
        <v>118</v>
      </c>
      <c r="H29" s="2">
        <v>0</v>
      </c>
      <c r="I29" s="18">
        <v>0</v>
      </c>
      <c r="J29" s="2">
        <v>21035</v>
      </c>
      <c r="K29" s="18">
        <v>430</v>
      </c>
      <c r="L29" s="2">
        <v>27000</v>
      </c>
      <c r="M29" s="18" t="s">
        <v>118</v>
      </c>
      <c r="N29" s="1">
        <f t="shared" si="0"/>
        <v>2258550</v>
      </c>
      <c r="O29" s="18">
        <v>1518</v>
      </c>
      <c r="P29" s="3">
        <v>612</v>
      </c>
    </row>
    <row r="30" spans="1:16" x14ac:dyDescent="0.25">
      <c r="A30" s="1" t="s">
        <v>49</v>
      </c>
      <c r="B30" s="2">
        <v>1625171</v>
      </c>
      <c r="C30" s="18">
        <v>535</v>
      </c>
      <c r="D30" s="2">
        <v>0</v>
      </c>
      <c r="E30" s="18">
        <v>0</v>
      </c>
      <c r="F30" s="2">
        <v>0</v>
      </c>
      <c r="G30" s="18">
        <v>0</v>
      </c>
      <c r="H30" s="2">
        <v>0</v>
      </c>
      <c r="I30" s="18">
        <v>0</v>
      </c>
      <c r="J30" s="2">
        <v>0</v>
      </c>
      <c r="K30" s="18">
        <v>0</v>
      </c>
      <c r="L30" s="2">
        <v>8500</v>
      </c>
      <c r="M30" s="18">
        <v>17</v>
      </c>
      <c r="N30" s="1">
        <f t="shared" si="0"/>
        <v>1633671</v>
      </c>
      <c r="O30" s="18">
        <v>552</v>
      </c>
      <c r="P30" s="3">
        <v>537</v>
      </c>
    </row>
    <row r="31" spans="1:16" x14ac:dyDescent="0.25">
      <c r="A31" s="1" t="s">
        <v>11</v>
      </c>
      <c r="B31" s="2">
        <v>899602</v>
      </c>
      <c r="C31" s="18">
        <v>289</v>
      </c>
      <c r="D31" s="2">
        <v>0</v>
      </c>
      <c r="E31" s="18">
        <v>0</v>
      </c>
      <c r="F31" s="2">
        <v>0</v>
      </c>
      <c r="G31" s="18">
        <v>0</v>
      </c>
      <c r="H31" s="2">
        <v>0</v>
      </c>
      <c r="I31" s="18">
        <v>0</v>
      </c>
      <c r="J31" s="2">
        <v>0</v>
      </c>
      <c r="K31" s="18">
        <v>0</v>
      </c>
      <c r="L31" s="2">
        <v>0</v>
      </c>
      <c r="M31" s="18">
        <v>0</v>
      </c>
      <c r="N31" s="1">
        <f t="shared" si="0"/>
        <v>899602</v>
      </c>
      <c r="O31" s="18">
        <v>289</v>
      </c>
      <c r="P31" s="3">
        <v>289</v>
      </c>
    </row>
    <row r="32" spans="1:16" x14ac:dyDescent="0.25">
      <c r="A32" s="1" t="s">
        <v>43</v>
      </c>
      <c r="B32" s="2">
        <v>464732</v>
      </c>
      <c r="C32" s="18">
        <v>111</v>
      </c>
      <c r="D32" s="2">
        <v>8950</v>
      </c>
      <c r="E32" s="18" t="s">
        <v>118</v>
      </c>
      <c r="F32" s="2">
        <v>0</v>
      </c>
      <c r="G32" s="18">
        <v>0</v>
      </c>
      <c r="H32" s="2">
        <v>0</v>
      </c>
      <c r="I32" s="18">
        <v>0</v>
      </c>
      <c r="J32" s="2">
        <v>0</v>
      </c>
      <c r="K32" s="18">
        <v>0</v>
      </c>
      <c r="L32" s="2">
        <v>3500</v>
      </c>
      <c r="M32" s="18" t="s">
        <v>118</v>
      </c>
      <c r="N32" s="1">
        <f t="shared" si="0"/>
        <v>477182</v>
      </c>
      <c r="O32" s="18">
        <v>218</v>
      </c>
      <c r="P32" s="3">
        <v>111</v>
      </c>
    </row>
    <row r="33" spans="1:16" x14ac:dyDescent="0.25">
      <c r="A33" s="1" t="s">
        <v>45</v>
      </c>
      <c r="B33" s="2">
        <v>391576</v>
      </c>
      <c r="C33" s="18">
        <v>91</v>
      </c>
      <c r="D33" s="2">
        <v>7500</v>
      </c>
      <c r="E33" s="18" t="s">
        <v>118</v>
      </c>
      <c r="F33" s="2">
        <v>22170</v>
      </c>
      <c r="G33" s="18" t="s">
        <v>118</v>
      </c>
      <c r="H33" s="2">
        <v>0</v>
      </c>
      <c r="I33" s="18">
        <v>0</v>
      </c>
      <c r="J33" s="2">
        <v>0</v>
      </c>
      <c r="K33" s="18">
        <v>0</v>
      </c>
      <c r="L33" s="2">
        <v>0</v>
      </c>
      <c r="M33" s="18">
        <v>0</v>
      </c>
      <c r="N33" s="1">
        <f t="shared" si="0"/>
        <v>421246</v>
      </c>
      <c r="O33" s="18">
        <v>183</v>
      </c>
      <c r="P33" s="3">
        <v>93</v>
      </c>
    </row>
    <row r="34" spans="1:16" x14ac:dyDescent="0.25">
      <c r="A34" s="1" t="s">
        <v>15</v>
      </c>
      <c r="B34" s="2">
        <v>0</v>
      </c>
      <c r="C34" s="18">
        <v>0</v>
      </c>
      <c r="D34" s="2">
        <v>0</v>
      </c>
      <c r="E34" s="18">
        <v>0</v>
      </c>
      <c r="F34" s="2">
        <v>0</v>
      </c>
      <c r="G34" s="18">
        <v>0</v>
      </c>
      <c r="H34" s="2">
        <v>0</v>
      </c>
      <c r="I34" s="18">
        <v>0</v>
      </c>
      <c r="J34" s="2">
        <v>0</v>
      </c>
      <c r="K34" s="18">
        <v>0</v>
      </c>
      <c r="L34" s="2">
        <v>0</v>
      </c>
      <c r="M34" s="18">
        <v>0</v>
      </c>
      <c r="N34" s="1">
        <f t="shared" si="0"/>
        <v>0</v>
      </c>
      <c r="O34" s="18">
        <v>0</v>
      </c>
      <c r="P34" s="3">
        <v>0</v>
      </c>
    </row>
    <row r="35" spans="1:16" x14ac:dyDescent="0.25">
      <c r="A35" s="1" t="s">
        <v>4</v>
      </c>
      <c r="B35" s="2">
        <v>59121</v>
      </c>
      <c r="C35" s="18">
        <v>27</v>
      </c>
      <c r="D35" s="2">
        <v>0</v>
      </c>
      <c r="E35" s="18">
        <v>0</v>
      </c>
      <c r="F35" s="2">
        <v>0</v>
      </c>
      <c r="G35" s="18">
        <v>0</v>
      </c>
      <c r="H35" s="2">
        <v>0</v>
      </c>
      <c r="I35" s="18">
        <v>0</v>
      </c>
      <c r="J35" s="2">
        <v>0</v>
      </c>
      <c r="K35" s="18">
        <v>0</v>
      </c>
      <c r="L35" s="2">
        <v>5000</v>
      </c>
      <c r="M35" s="18">
        <v>10</v>
      </c>
      <c r="N35" s="1">
        <f t="shared" si="0"/>
        <v>64121</v>
      </c>
      <c r="O35" s="18">
        <v>37</v>
      </c>
      <c r="P35" s="3">
        <v>23</v>
      </c>
    </row>
    <row r="36" spans="1:16" x14ac:dyDescent="0.25">
      <c r="A36" s="1" t="s">
        <v>34</v>
      </c>
      <c r="B36" s="2">
        <v>302775</v>
      </c>
      <c r="C36" s="18">
        <v>82</v>
      </c>
      <c r="D36" s="2">
        <v>0</v>
      </c>
      <c r="E36" s="18">
        <v>0</v>
      </c>
      <c r="F36" s="2">
        <v>0</v>
      </c>
      <c r="G36" s="18">
        <v>0</v>
      </c>
      <c r="H36" s="2">
        <v>0</v>
      </c>
      <c r="I36" s="18">
        <v>0</v>
      </c>
      <c r="J36" s="2">
        <v>0</v>
      </c>
      <c r="K36" s="18">
        <v>0</v>
      </c>
      <c r="L36" s="2">
        <v>0</v>
      </c>
      <c r="M36" s="18">
        <v>0</v>
      </c>
      <c r="N36" s="1">
        <f t="shared" si="0"/>
        <v>302775</v>
      </c>
      <c r="O36" s="18">
        <v>82</v>
      </c>
      <c r="P36" s="3">
        <v>82</v>
      </c>
    </row>
    <row r="37" spans="1:16" x14ac:dyDescent="0.25">
      <c r="A37" s="1" t="s">
        <v>0</v>
      </c>
      <c r="B37" s="2">
        <v>0</v>
      </c>
      <c r="C37" s="18">
        <v>0</v>
      </c>
      <c r="D37" s="2">
        <v>0</v>
      </c>
      <c r="E37" s="18">
        <v>0</v>
      </c>
      <c r="F37" s="2">
        <v>0</v>
      </c>
      <c r="G37" s="18">
        <v>0</v>
      </c>
      <c r="H37" s="2">
        <v>535300</v>
      </c>
      <c r="I37" s="18">
        <v>167</v>
      </c>
      <c r="J37" s="2">
        <v>0</v>
      </c>
      <c r="K37" s="18">
        <v>0</v>
      </c>
      <c r="L37" s="2">
        <v>0</v>
      </c>
      <c r="M37" s="18">
        <v>0</v>
      </c>
      <c r="N37" s="1">
        <f t="shared" si="0"/>
        <v>535300</v>
      </c>
      <c r="O37" s="18">
        <v>167</v>
      </c>
      <c r="P37" s="3">
        <v>167</v>
      </c>
    </row>
    <row r="38" spans="1:16" x14ac:dyDescent="0.25">
      <c r="A38" s="1" t="s">
        <v>44</v>
      </c>
      <c r="B38" s="2">
        <v>0</v>
      </c>
      <c r="C38" s="18">
        <v>0</v>
      </c>
      <c r="D38" s="2">
        <v>0</v>
      </c>
      <c r="E38" s="18">
        <v>0</v>
      </c>
      <c r="F38" s="2">
        <v>0</v>
      </c>
      <c r="G38" s="18">
        <v>0</v>
      </c>
      <c r="H38" s="2">
        <v>534400</v>
      </c>
      <c r="I38" s="18">
        <v>155</v>
      </c>
      <c r="J38" s="2">
        <v>0</v>
      </c>
      <c r="K38" s="18">
        <v>0</v>
      </c>
      <c r="L38" s="2">
        <v>0</v>
      </c>
      <c r="M38" s="18">
        <v>0</v>
      </c>
      <c r="N38" s="1">
        <f t="shared" si="0"/>
        <v>534400</v>
      </c>
      <c r="O38" s="18">
        <v>155</v>
      </c>
      <c r="P38" s="3">
        <v>155</v>
      </c>
    </row>
    <row r="39" spans="1:16" x14ac:dyDescent="0.25">
      <c r="A39" s="1" t="s">
        <v>50</v>
      </c>
      <c r="B39" s="2">
        <v>0</v>
      </c>
      <c r="C39" s="18">
        <v>0</v>
      </c>
      <c r="D39" s="2">
        <v>0</v>
      </c>
      <c r="E39" s="18">
        <v>0</v>
      </c>
      <c r="F39" s="2">
        <v>167635</v>
      </c>
      <c r="G39" s="18" t="s">
        <v>118</v>
      </c>
      <c r="H39" s="2">
        <v>418737</v>
      </c>
      <c r="I39" s="18" t="s">
        <v>118</v>
      </c>
      <c r="J39" s="2">
        <v>0</v>
      </c>
      <c r="K39" s="18">
        <v>0</v>
      </c>
      <c r="L39" s="2">
        <v>0</v>
      </c>
      <c r="M39" s="18">
        <v>0</v>
      </c>
      <c r="N39" s="1">
        <f t="shared" ref="N39" si="1">+B39+D39+F39+H39+J39+L39</f>
        <v>586372</v>
      </c>
      <c r="O39" s="18" t="s">
        <v>118</v>
      </c>
      <c r="P39" s="3" t="s">
        <v>118</v>
      </c>
    </row>
    <row r="40" spans="1:16" x14ac:dyDescent="0.25">
      <c r="A40" s="1" t="s">
        <v>50</v>
      </c>
      <c r="B40" s="2">
        <v>0</v>
      </c>
      <c r="C40" s="18">
        <v>0</v>
      </c>
      <c r="D40" s="2">
        <v>0</v>
      </c>
      <c r="E40" s="18">
        <v>0</v>
      </c>
      <c r="F40" s="2">
        <v>324097</v>
      </c>
      <c r="G40" s="18">
        <v>34</v>
      </c>
      <c r="H40" s="2">
        <v>635029</v>
      </c>
      <c r="I40" s="18">
        <v>61</v>
      </c>
      <c r="J40" s="2">
        <v>0</v>
      </c>
      <c r="K40" s="18">
        <v>0</v>
      </c>
      <c r="L40" s="2">
        <v>0</v>
      </c>
      <c r="M40" s="18">
        <v>0</v>
      </c>
      <c r="N40" s="1">
        <f t="shared" si="0"/>
        <v>959126</v>
      </c>
      <c r="O40" s="18">
        <v>95</v>
      </c>
      <c r="P40" s="3">
        <v>61</v>
      </c>
    </row>
    <row r="41" spans="1:16" x14ac:dyDescent="0.25">
      <c r="A41" s="1" t="s">
        <v>1</v>
      </c>
      <c r="B41" s="2">
        <v>0</v>
      </c>
      <c r="C41" s="18">
        <v>0</v>
      </c>
      <c r="D41" s="2">
        <v>0</v>
      </c>
      <c r="E41" s="18">
        <v>0</v>
      </c>
      <c r="F41" s="2">
        <v>0</v>
      </c>
      <c r="G41" s="18">
        <v>0</v>
      </c>
      <c r="H41" s="2">
        <v>0</v>
      </c>
      <c r="I41" s="18">
        <v>0</v>
      </c>
      <c r="J41" s="2">
        <v>0</v>
      </c>
      <c r="K41" s="18">
        <v>0</v>
      </c>
      <c r="L41" s="2">
        <v>1000</v>
      </c>
      <c r="M41" s="18" t="s">
        <v>118</v>
      </c>
      <c r="N41" s="1">
        <f t="shared" si="0"/>
        <v>1000</v>
      </c>
      <c r="O41" s="18" t="s">
        <v>118</v>
      </c>
      <c r="P41" s="3">
        <v>2</v>
      </c>
    </row>
    <row r="42" spans="1:16" x14ac:dyDescent="0.25">
      <c r="A42" s="1" t="s">
        <v>7</v>
      </c>
      <c r="B42" s="2">
        <v>0</v>
      </c>
      <c r="C42" s="18">
        <v>0</v>
      </c>
      <c r="D42" s="2">
        <v>0</v>
      </c>
      <c r="E42" s="18">
        <v>0</v>
      </c>
      <c r="F42" s="2">
        <v>0</v>
      </c>
      <c r="G42" s="18">
        <v>0</v>
      </c>
      <c r="H42" s="2">
        <v>0</v>
      </c>
      <c r="I42" s="18">
        <v>0</v>
      </c>
      <c r="J42" s="2">
        <v>0</v>
      </c>
      <c r="K42" s="18">
        <v>0</v>
      </c>
      <c r="L42" s="2">
        <v>0</v>
      </c>
      <c r="M42" s="18">
        <v>0</v>
      </c>
      <c r="N42" s="1">
        <f t="shared" si="0"/>
        <v>0</v>
      </c>
      <c r="O42" s="18">
        <v>0</v>
      </c>
      <c r="P42" s="3">
        <v>0</v>
      </c>
    </row>
    <row r="43" spans="1:16" x14ac:dyDescent="0.25">
      <c r="A43" s="1" t="s">
        <v>30</v>
      </c>
      <c r="B43" s="2">
        <v>200774</v>
      </c>
      <c r="C43" s="18" t="s">
        <v>118</v>
      </c>
      <c r="D43" s="2">
        <v>5940</v>
      </c>
      <c r="E43" s="18" t="s">
        <v>118</v>
      </c>
      <c r="F43" s="2">
        <v>0</v>
      </c>
      <c r="G43" s="18">
        <v>0</v>
      </c>
      <c r="H43" s="2">
        <v>0</v>
      </c>
      <c r="I43" s="18">
        <v>0</v>
      </c>
      <c r="J43" s="2">
        <v>0</v>
      </c>
      <c r="K43" s="18">
        <v>0</v>
      </c>
      <c r="L43" s="2">
        <v>0</v>
      </c>
      <c r="M43" s="18">
        <v>0</v>
      </c>
      <c r="N43" s="1">
        <f t="shared" si="0"/>
        <v>206714</v>
      </c>
      <c r="O43" s="18">
        <v>72</v>
      </c>
      <c r="P43" s="3">
        <v>65</v>
      </c>
    </row>
    <row r="44" spans="1:16" x14ac:dyDescent="0.25">
      <c r="A44" s="1" t="s">
        <v>37</v>
      </c>
      <c r="B44" s="2">
        <v>49525</v>
      </c>
      <c r="C44" s="18">
        <v>18</v>
      </c>
      <c r="D44" s="2">
        <v>0</v>
      </c>
      <c r="E44" s="18">
        <v>0</v>
      </c>
      <c r="F44" s="2">
        <v>0</v>
      </c>
      <c r="G44" s="18">
        <v>0</v>
      </c>
      <c r="H44" s="2">
        <v>0</v>
      </c>
      <c r="I44" s="18">
        <v>0</v>
      </c>
      <c r="J44" s="2">
        <v>0</v>
      </c>
      <c r="K44" s="18">
        <v>0</v>
      </c>
      <c r="L44" s="2">
        <v>0</v>
      </c>
      <c r="M44" s="18">
        <v>0</v>
      </c>
      <c r="N44" s="1">
        <f t="shared" si="0"/>
        <v>49525</v>
      </c>
      <c r="O44" s="18">
        <v>18</v>
      </c>
      <c r="P44" s="3">
        <v>18</v>
      </c>
    </row>
    <row r="45" spans="1:16" x14ac:dyDescent="0.25">
      <c r="A45" s="1" t="s">
        <v>26</v>
      </c>
      <c r="B45" s="2">
        <v>0</v>
      </c>
      <c r="C45" s="18">
        <v>0</v>
      </c>
      <c r="D45" s="2">
        <v>0</v>
      </c>
      <c r="E45" s="18">
        <v>0</v>
      </c>
      <c r="F45" s="2">
        <v>0</v>
      </c>
      <c r="G45" s="18">
        <v>0</v>
      </c>
      <c r="H45" s="2">
        <v>2280</v>
      </c>
      <c r="I45" s="18" t="s">
        <v>118</v>
      </c>
      <c r="J45" s="2">
        <v>0</v>
      </c>
      <c r="K45" s="18">
        <v>0</v>
      </c>
      <c r="L45" s="2">
        <v>0</v>
      </c>
      <c r="M45" s="18">
        <v>0</v>
      </c>
      <c r="N45" s="18">
        <f t="shared" si="0"/>
        <v>2280</v>
      </c>
      <c r="O45" s="18" t="s">
        <v>118</v>
      </c>
      <c r="P45" s="3" t="s">
        <v>118</v>
      </c>
    </row>
    <row r="46" spans="1:16" x14ac:dyDescent="0.25">
      <c r="A46" s="1" t="s">
        <v>55</v>
      </c>
      <c r="B46" s="2">
        <v>0</v>
      </c>
      <c r="C46" s="18">
        <v>0</v>
      </c>
      <c r="D46" s="2">
        <v>0</v>
      </c>
      <c r="E46" s="18">
        <v>0</v>
      </c>
      <c r="F46" s="2">
        <v>0</v>
      </c>
      <c r="G46" s="18">
        <v>0</v>
      </c>
      <c r="H46" s="2">
        <v>0</v>
      </c>
      <c r="I46" s="18">
        <v>0</v>
      </c>
      <c r="J46" s="2">
        <v>0</v>
      </c>
      <c r="K46" s="18">
        <v>0</v>
      </c>
      <c r="L46" s="2">
        <v>0</v>
      </c>
      <c r="M46" s="18">
        <v>0</v>
      </c>
      <c r="N46" s="1">
        <f t="shared" si="0"/>
        <v>0</v>
      </c>
      <c r="O46" s="18">
        <v>0</v>
      </c>
      <c r="P46" s="3">
        <v>0</v>
      </c>
    </row>
    <row r="47" spans="1:16" x14ac:dyDescent="0.25">
      <c r="A47" s="1" t="s">
        <v>12</v>
      </c>
      <c r="B47" s="2">
        <v>284150</v>
      </c>
      <c r="C47" s="18">
        <v>95</v>
      </c>
      <c r="D47" s="2">
        <v>0</v>
      </c>
      <c r="E47" s="18">
        <v>0</v>
      </c>
      <c r="F47" s="2">
        <v>0</v>
      </c>
      <c r="G47" s="18">
        <v>0</v>
      </c>
      <c r="H47" s="2">
        <v>0</v>
      </c>
      <c r="I47" s="18">
        <v>0</v>
      </c>
      <c r="J47" s="2">
        <v>0</v>
      </c>
      <c r="K47" s="18">
        <v>0</v>
      </c>
      <c r="L47" s="2">
        <v>0</v>
      </c>
      <c r="M47" s="18">
        <v>0</v>
      </c>
      <c r="N47" s="1">
        <f t="shared" si="0"/>
        <v>284150</v>
      </c>
      <c r="O47" s="18">
        <v>95</v>
      </c>
      <c r="P47" s="3">
        <v>95</v>
      </c>
    </row>
    <row r="48" spans="1:16" x14ac:dyDescent="0.25">
      <c r="A48" s="1" t="s">
        <v>31</v>
      </c>
      <c r="B48" s="2">
        <v>1769492</v>
      </c>
      <c r="C48" s="18">
        <v>871</v>
      </c>
      <c r="D48" s="2">
        <v>32775</v>
      </c>
      <c r="E48" s="18">
        <v>328</v>
      </c>
      <c r="F48" s="2">
        <v>937543</v>
      </c>
      <c r="G48" s="18">
        <v>71</v>
      </c>
      <c r="H48" s="2">
        <v>0</v>
      </c>
      <c r="I48" s="18">
        <v>0</v>
      </c>
      <c r="J48" s="2">
        <v>0</v>
      </c>
      <c r="K48" s="18">
        <v>0</v>
      </c>
      <c r="L48" s="2">
        <v>19500</v>
      </c>
      <c r="M48" s="18">
        <v>39</v>
      </c>
      <c r="N48" s="1">
        <f t="shared" si="0"/>
        <v>2759310</v>
      </c>
      <c r="O48" s="18">
        <v>1309</v>
      </c>
      <c r="P48" s="3">
        <v>871</v>
      </c>
    </row>
    <row r="49" spans="1:16" x14ac:dyDescent="0.25">
      <c r="A49" s="1" t="s">
        <v>51</v>
      </c>
      <c r="B49" s="2">
        <v>167560</v>
      </c>
      <c r="C49" s="18">
        <v>51</v>
      </c>
      <c r="D49" s="2">
        <v>0</v>
      </c>
      <c r="E49" s="18">
        <v>0</v>
      </c>
      <c r="F49" s="2">
        <v>127467</v>
      </c>
      <c r="G49" s="18" t="s">
        <v>118</v>
      </c>
      <c r="H49" s="2">
        <v>23163</v>
      </c>
      <c r="I49" s="18" t="s">
        <v>118</v>
      </c>
      <c r="J49" s="2">
        <v>1500</v>
      </c>
      <c r="K49" s="18" t="s">
        <v>118</v>
      </c>
      <c r="L49" s="2">
        <v>0</v>
      </c>
      <c r="M49" s="18">
        <v>0</v>
      </c>
      <c r="N49" s="1">
        <f t="shared" si="0"/>
        <v>319690</v>
      </c>
      <c r="O49" s="18">
        <v>61</v>
      </c>
      <c r="P49" s="3">
        <v>51</v>
      </c>
    </row>
    <row r="50" spans="1:16" x14ac:dyDescent="0.25">
      <c r="A50" s="1" t="s">
        <v>8</v>
      </c>
      <c r="B50" s="2">
        <v>150334</v>
      </c>
      <c r="C50" s="18">
        <v>51</v>
      </c>
      <c r="D50" s="2">
        <v>0</v>
      </c>
      <c r="E50" s="18">
        <v>0</v>
      </c>
      <c r="F50" s="2">
        <v>0</v>
      </c>
      <c r="G50" s="18">
        <v>0</v>
      </c>
      <c r="H50" s="2">
        <v>45000</v>
      </c>
      <c r="I50" s="18">
        <v>10</v>
      </c>
      <c r="J50" s="2">
        <v>0</v>
      </c>
      <c r="K50" s="18">
        <v>0</v>
      </c>
      <c r="L50" s="2">
        <v>0</v>
      </c>
      <c r="M50" s="18">
        <v>0</v>
      </c>
      <c r="N50" s="1">
        <f t="shared" si="0"/>
        <v>195334</v>
      </c>
      <c r="O50" s="18">
        <v>61</v>
      </c>
      <c r="P50" s="3">
        <v>55</v>
      </c>
    </row>
    <row r="51" spans="1:16" x14ac:dyDescent="0.25">
      <c r="A51" s="1" t="s">
        <v>10</v>
      </c>
      <c r="B51" s="2">
        <v>0</v>
      </c>
      <c r="C51" s="18">
        <v>0</v>
      </c>
      <c r="D51" s="2">
        <v>0</v>
      </c>
      <c r="E51" s="18">
        <v>0</v>
      </c>
      <c r="F51" s="2">
        <v>1700</v>
      </c>
      <c r="G51" s="18" t="s">
        <v>118</v>
      </c>
      <c r="H51" s="2">
        <v>0</v>
      </c>
      <c r="I51" s="18">
        <v>0</v>
      </c>
      <c r="J51" s="2">
        <v>0</v>
      </c>
      <c r="K51" s="18">
        <v>0</v>
      </c>
      <c r="L51" s="2">
        <v>0</v>
      </c>
      <c r="M51" s="18">
        <v>0</v>
      </c>
      <c r="N51" s="1">
        <f t="shared" si="0"/>
        <v>1700</v>
      </c>
      <c r="O51" s="18" t="s">
        <v>118</v>
      </c>
      <c r="P51" s="3" t="s">
        <v>118</v>
      </c>
    </row>
    <row r="52" spans="1:16" x14ac:dyDescent="0.25">
      <c r="A52" s="1" t="s">
        <v>40</v>
      </c>
      <c r="B52" s="2">
        <v>201453</v>
      </c>
      <c r="C52" s="18" t="s">
        <v>118</v>
      </c>
      <c r="D52" s="2">
        <v>0</v>
      </c>
      <c r="E52" s="18">
        <v>0</v>
      </c>
      <c r="F52" s="2">
        <v>0</v>
      </c>
      <c r="G52" s="18">
        <v>0</v>
      </c>
      <c r="H52" s="2">
        <v>0</v>
      </c>
      <c r="I52" s="18">
        <v>0</v>
      </c>
      <c r="J52" s="2">
        <v>0</v>
      </c>
      <c r="K52" s="18">
        <v>0</v>
      </c>
      <c r="L52" s="2">
        <v>500</v>
      </c>
      <c r="M52" s="18" t="s">
        <v>118</v>
      </c>
      <c r="N52" s="1">
        <f t="shared" si="0"/>
        <v>201953</v>
      </c>
      <c r="O52" s="18">
        <v>46</v>
      </c>
      <c r="P52" s="3">
        <v>45</v>
      </c>
    </row>
    <row r="53" spans="1:16" x14ac:dyDescent="0.25">
      <c r="A53" s="1" t="s">
        <v>23</v>
      </c>
      <c r="B53" s="2">
        <v>0</v>
      </c>
      <c r="C53" s="18">
        <v>0</v>
      </c>
      <c r="D53" s="2">
        <v>0</v>
      </c>
      <c r="E53" s="18">
        <v>0</v>
      </c>
      <c r="F53" s="2">
        <v>0</v>
      </c>
      <c r="G53" s="18">
        <v>0</v>
      </c>
      <c r="H53" s="2">
        <v>0</v>
      </c>
      <c r="I53" s="18">
        <v>0</v>
      </c>
      <c r="J53" s="2">
        <v>47981</v>
      </c>
      <c r="K53" s="18" t="s">
        <v>118</v>
      </c>
      <c r="L53" s="2">
        <v>0</v>
      </c>
      <c r="M53" s="18">
        <v>0</v>
      </c>
      <c r="N53" s="1">
        <f t="shared" si="0"/>
        <v>47981</v>
      </c>
      <c r="O53" s="18" t="s">
        <v>118</v>
      </c>
      <c r="P53" s="3" t="s">
        <v>118</v>
      </c>
    </row>
    <row r="54" spans="1:16" x14ac:dyDescent="0.25">
      <c r="A54" s="1" t="s">
        <v>24</v>
      </c>
      <c r="B54" s="2">
        <v>0</v>
      </c>
      <c r="C54" s="18">
        <v>0</v>
      </c>
      <c r="D54" s="2">
        <v>0</v>
      </c>
      <c r="E54" s="18">
        <v>0</v>
      </c>
      <c r="F54" s="2">
        <v>25500</v>
      </c>
      <c r="G54" s="18" t="s">
        <v>118</v>
      </c>
      <c r="H54" s="2">
        <v>10000</v>
      </c>
      <c r="I54" s="18" t="s">
        <v>118</v>
      </c>
      <c r="J54" s="2">
        <v>0</v>
      </c>
      <c r="K54" s="18">
        <v>0</v>
      </c>
      <c r="L54" s="2">
        <v>0</v>
      </c>
      <c r="M54" s="18">
        <v>0</v>
      </c>
      <c r="N54" s="1">
        <f t="shared" si="0"/>
        <v>35500</v>
      </c>
      <c r="O54" s="18">
        <v>26</v>
      </c>
      <c r="P54" s="3">
        <v>17</v>
      </c>
    </row>
    <row r="55" spans="1:16" x14ac:dyDescent="0.25">
      <c r="A55" s="1" t="s">
        <v>41</v>
      </c>
      <c r="B55" s="2">
        <v>0</v>
      </c>
      <c r="C55" s="18">
        <v>0</v>
      </c>
      <c r="D55" s="2">
        <v>0</v>
      </c>
      <c r="E55" s="18">
        <v>0</v>
      </c>
      <c r="F55" s="2">
        <v>0</v>
      </c>
      <c r="G55" s="18">
        <v>0</v>
      </c>
      <c r="H55" s="2">
        <v>0</v>
      </c>
      <c r="I55" s="18">
        <v>0</v>
      </c>
      <c r="J55" s="2">
        <v>0</v>
      </c>
      <c r="K55" s="18">
        <v>0</v>
      </c>
      <c r="L55" s="2">
        <v>0</v>
      </c>
      <c r="M55" s="18">
        <v>0</v>
      </c>
      <c r="N55" s="1">
        <f t="shared" si="0"/>
        <v>0</v>
      </c>
      <c r="O55" s="18">
        <v>0</v>
      </c>
      <c r="P55" s="3">
        <v>0</v>
      </c>
    </row>
    <row r="56" spans="1:16" x14ac:dyDescent="0.25">
      <c r="A56" s="1" t="s">
        <v>35</v>
      </c>
      <c r="B56" s="2">
        <v>650862</v>
      </c>
      <c r="C56" s="18">
        <v>143</v>
      </c>
      <c r="D56" s="2">
        <v>9823</v>
      </c>
      <c r="E56" s="18">
        <v>92</v>
      </c>
      <c r="F56" s="2">
        <v>0</v>
      </c>
      <c r="G56" s="18">
        <v>0</v>
      </c>
      <c r="H56" s="2">
        <v>0</v>
      </c>
      <c r="I56" s="18">
        <v>0</v>
      </c>
      <c r="J56" s="2">
        <v>3458</v>
      </c>
      <c r="K56" s="18">
        <v>87</v>
      </c>
      <c r="L56" s="2">
        <v>9500</v>
      </c>
      <c r="M56" s="18">
        <v>19</v>
      </c>
      <c r="N56" s="1">
        <f t="shared" si="0"/>
        <v>673643</v>
      </c>
      <c r="O56" s="18">
        <v>341</v>
      </c>
      <c r="P56" s="3">
        <v>157</v>
      </c>
    </row>
    <row r="57" spans="1:16" x14ac:dyDescent="0.25">
      <c r="A57" s="1" t="s">
        <v>33</v>
      </c>
      <c r="B57" s="2">
        <v>464534</v>
      </c>
      <c r="C57" s="18">
        <v>116</v>
      </c>
      <c r="D57" s="2">
        <v>9000</v>
      </c>
      <c r="E57" s="18">
        <v>60</v>
      </c>
      <c r="F57" s="2">
        <v>0</v>
      </c>
      <c r="G57" s="18">
        <v>0</v>
      </c>
      <c r="H57" s="2">
        <v>0</v>
      </c>
      <c r="I57" s="18">
        <v>0</v>
      </c>
      <c r="J57" s="2">
        <v>4725</v>
      </c>
      <c r="K57" s="18">
        <v>60</v>
      </c>
      <c r="L57" s="2">
        <v>5000</v>
      </c>
      <c r="M57" s="18">
        <v>10</v>
      </c>
      <c r="N57" s="1">
        <f t="shared" si="0"/>
        <v>483259</v>
      </c>
      <c r="O57" s="18">
        <v>246</v>
      </c>
      <c r="P57" s="3">
        <v>120</v>
      </c>
    </row>
    <row r="58" spans="1:16" x14ac:dyDescent="0.25">
      <c r="A58" s="1" t="s">
        <v>6</v>
      </c>
      <c r="B58" s="2">
        <v>0</v>
      </c>
      <c r="C58" s="18">
        <v>0</v>
      </c>
      <c r="D58" s="2">
        <v>0</v>
      </c>
      <c r="E58" s="18">
        <v>0</v>
      </c>
      <c r="F58" s="2">
        <v>0</v>
      </c>
      <c r="G58" s="18">
        <v>0</v>
      </c>
      <c r="H58" s="2">
        <v>0</v>
      </c>
      <c r="I58" s="18">
        <v>0</v>
      </c>
      <c r="J58" s="2">
        <v>0</v>
      </c>
      <c r="K58" s="18">
        <v>0</v>
      </c>
      <c r="L58" s="2">
        <v>3000</v>
      </c>
      <c r="M58" s="18" t="s">
        <v>118</v>
      </c>
      <c r="N58" s="1">
        <f t="shared" si="0"/>
        <v>3000</v>
      </c>
      <c r="O58" s="18" t="s">
        <v>118</v>
      </c>
      <c r="P58" s="3" t="s">
        <v>118</v>
      </c>
    </row>
    <row r="59" spans="1:16" x14ac:dyDescent="0.25">
      <c r="A59" s="1" t="s">
        <v>42</v>
      </c>
      <c r="B59" s="2">
        <v>0</v>
      </c>
      <c r="C59" s="18">
        <v>0</v>
      </c>
      <c r="D59" s="2">
        <v>0</v>
      </c>
      <c r="E59" s="18">
        <v>0</v>
      </c>
      <c r="F59" s="2">
        <v>0</v>
      </c>
      <c r="G59" s="18">
        <v>0</v>
      </c>
      <c r="H59" s="2">
        <v>0</v>
      </c>
      <c r="I59" s="18">
        <v>0</v>
      </c>
      <c r="J59" s="2">
        <v>1000</v>
      </c>
      <c r="K59" s="18" t="s">
        <v>118</v>
      </c>
      <c r="L59" s="2">
        <v>0</v>
      </c>
      <c r="M59" s="18">
        <v>0</v>
      </c>
      <c r="N59" s="1">
        <f t="shared" si="0"/>
        <v>1000</v>
      </c>
      <c r="O59" s="18" t="s">
        <v>118</v>
      </c>
      <c r="P59" s="3" t="s">
        <v>118</v>
      </c>
    </row>
    <row r="60" spans="1:16" x14ac:dyDescent="0.25">
      <c r="A60" s="1" t="s">
        <v>17</v>
      </c>
      <c r="B60" s="2">
        <v>0</v>
      </c>
      <c r="C60" s="18">
        <v>0</v>
      </c>
      <c r="D60" s="2">
        <v>0</v>
      </c>
      <c r="E60" s="18">
        <v>0</v>
      </c>
      <c r="F60" s="2">
        <v>50952</v>
      </c>
      <c r="G60" s="18" t="s">
        <v>118</v>
      </c>
      <c r="H60" s="2">
        <v>23100</v>
      </c>
      <c r="I60" s="18" t="s">
        <v>118</v>
      </c>
      <c r="J60" s="2">
        <v>0</v>
      </c>
      <c r="K60" s="18">
        <v>0</v>
      </c>
      <c r="L60" s="2">
        <v>0</v>
      </c>
      <c r="M60" s="18">
        <v>0</v>
      </c>
      <c r="N60" s="1">
        <f t="shared" si="0"/>
        <v>74052</v>
      </c>
      <c r="O60" s="18" t="s">
        <v>118</v>
      </c>
      <c r="P60" s="3" t="s">
        <v>118</v>
      </c>
    </row>
  </sheetData>
  <sortState ref="A2:AY57">
    <sortCondition ref="A2:A57"/>
  </sortState>
  <mergeCells count="2">
    <mergeCell ref="F1:K1"/>
    <mergeCell ref="F2:K2"/>
  </mergeCells>
  <pageMargins left="0" right="0" top="0" bottom="0" header="0.3" footer="0.3"/>
  <pageSetup scale="5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showGridLines="0" zoomScale="80" zoomScaleNormal="80" workbookViewId="0">
      <pane ySplit="3" topLeftCell="A4" activePane="bottomLeft" state="frozen"/>
      <selection activeCell="F40" sqref="F40"/>
      <selection pane="bottomLeft" activeCell="N1" sqref="N1:P1"/>
    </sheetView>
  </sheetViews>
  <sheetFormatPr defaultRowHeight="15" x14ac:dyDescent="0.25"/>
  <cols>
    <col min="1" max="1" width="62.5703125" bestFit="1" customWidth="1"/>
    <col min="2" max="3" width="11.5703125" customWidth="1"/>
    <col min="4" max="4" width="10.42578125" customWidth="1"/>
    <col min="5" max="18" width="11.5703125" customWidth="1"/>
  </cols>
  <sheetData>
    <row r="1" spans="1:19" s="38" customFormat="1" ht="92.25" customHeight="1" x14ac:dyDescent="0.25">
      <c r="A1" s="37"/>
      <c r="B1" s="46" t="s">
        <v>57</v>
      </c>
      <c r="C1" s="46"/>
      <c r="D1" s="46"/>
      <c r="E1" s="46"/>
      <c r="F1" s="46"/>
      <c r="G1" s="46"/>
      <c r="H1" s="46"/>
      <c r="I1" s="46"/>
      <c r="J1" s="46"/>
      <c r="K1" s="46"/>
      <c r="L1" s="46"/>
      <c r="M1" s="46"/>
      <c r="N1" s="46"/>
      <c r="O1" s="46"/>
      <c r="P1" s="46"/>
      <c r="Q1" s="46"/>
      <c r="R1" s="46"/>
      <c r="S1" s="46"/>
    </row>
    <row r="2" spans="1:19" ht="24.75" customHeight="1" x14ac:dyDescent="0.35">
      <c r="A2" s="17"/>
      <c r="B2" s="44" t="s">
        <v>59</v>
      </c>
      <c r="C2" s="45"/>
      <c r="D2" s="45"/>
      <c r="E2" s="21"/>
      <c r="F2" s="21"/>
      <c r="G2" s="21"/>
      <c r="H2" s="21"/>
      <c r="I2" s="21"/>
      <c r="J2" s="21"/>
      <c r="K2" s="21"/>
      <c r="L2" s="21"/>
      <c r="M2" s="21"/>
      <c r="N2" s="21"/>
      <c r="O2" s="21"/>
      <c r="P2" s="21"/>
      <c r="Q2" s="21"/>
      <c r="R2" s="35"/>
    </row>
    <row r="3" spans="1:19" s="12" customFormat="1" ht="44.25" customHeight="1" x14ac:dyDescent="0.2">
      <c r="A3" s="16" t="s">
        <v>56</v>
      </c>
      <c r="B3" s="9" t="s">
        <v>71</v>
      </c>
      <c r="C3" s="10" t="s">
        <v>72</v>
      </c>
      <c r="D3" s="9" t="s">
        <v>73</v>
      </c>
      <c r="E3" s="10" t="s">
        <v>74</v>
      </c>
      <c r="F3" s="9" t="s">
        <v>75</v>
      </c>
      <c r="G3" s="10" t="s">
        <v>76</v>
      </c>
      <c r="H3" s="9" t="s">
        <v>77</v>
      </c>
      <c r="I3" s="10" t="s">
        <v>78</v>
      </c>
      <c r="J3" s="9" t="s">
        <v>79</v>
      </c>
      <c r="K3" s="10" t="s">
        <v>65</v>
      </c>
      <c r="L3" s="9" t="s">
        <v>80</v>
      </c>
      <c r="M3" s="10" t="s">
        <v>81</v>
      </c>
      <c r="N3" s="9" t="s">
        <v>82</v>
      </c>
      <c r="O3" s="13" t="s">
        <v>83</v>
      </c>
      <c r="P3" s="13" t="s">
        <v>85</v>
      </c>
      <c r="Q3" s="13" t="s">
        <v>86</v>
      </c>
      <c r="R3" s="14" t="s">
        <v>84</v>
      </c>
    </row>
    <row r="4" spans="1:19" x14ac:dyDescent="0.25">
      <c r="A4" s="1" t="s">
        <v>5</v>
      </c>
      <c r="B4" s="2">
        <v>0</v>
      </c>
      <c r="C4" s="1">
        <v>0</v>
      </c>
      <c r="D4" s="2">
        <v>0</v>
      </c>
      <c r="E4" s="1">
        <v>0</v>
      </c>
      <c r="F4" s="2">
        <v>0</v>
      </c>
      <c r="G4" s="1">
        <v>0</v>
      </c>
      <c r="H4" s="2">
        <v>0</v>
      </c>
      <c r="I4" s="1">
        <v>0</v>
      </c>
      <c r="J4" s="2">
        <v>0</v>
      </c>
      <c r="K4" s="1">
        <v>0</v>
      </c>
      <c r="L4" s="2">
        <v>0</v>
      </c>
      <c r="M4" s="1">
        <v>0</v>
      </c>
      <c r="N4" s="2">
        <v>0</v>
      </c>
      <c r="O4" s="1">
        <v>0</v>
      </c>
      <c r="P4" s="1">
        <f>B4+D4+F4+H4+J4+L4+N4</f>
        <v>0</v>
      </c>
      <c r="Q4" s="1">
        <v>0</v>
      </c>
      <c r="R4" s="3">
        <v>0</v>
      </c>
    </row>
    <row r="5" spans="1:19" x14ac:dyDescent="0.25">
      <c r="A5" s="1" t="s">
        <v>9</v>
      </c>
      <c r="B5" s="2">
        <v>0</v>
      </c>
      <c r="C5" s="1">
        <v>0</v>
      </c>
      <c r="D5" s="2">
        <v>1495118</v>
      </c>
      <c r="E5" s="1">
        <v>708</v>
      </c>
      <c r="F5" s="2">
        <v>2672424</v>
      </c>
      <c r="G5" s="1">
        <v>759</v>
      </c>
      <c r="H5" s="2">
        <v>230439</v>
      </c>
      <c r="I5" s="1">
        <v>54</v>
      </c>
      <c r="J5" s="2">
        <v>0</v>
      </c>
      <c r="K5" s="1">
        <v>0</v>
      </c>
      <c r="L5" s="2">
        <v>155994</v>
      </c>
      <c r="M5" s="1">
        <v>78</v>
      </c>
      <c r="N5" s="2">
        <v>0</v>
      </c>
      <c r="O5" s="1">
        <v>0</v>
      </c>
      <c r="P5" s="1">
        <f t="shared" ref="P5:P59" si="0">B5+D5+F5+H5+J5+L5+N5</f>
        <v>4553975</v>
      </c>
      <c r="Q5" s="1">
        <v>1599</v>
      </c>
      <c r="R5" s="3">
        <v>776</v>
      </c>
    </row>
    <row r="6" spans="1:19" x14ac:dyDescent="0.25">
      <c r="A6" s="1" t="s">
        <v>46</v>
      </c>
      <c r="B6" s="2">
        <v>0</v>
      </c>
      <c r="C6" s="1">
        <v>0</v>
      </c>
      <c r="D6" s="2">
        <v>0</v>
      </c>
      <c r="E6" s="1">
        <v>0</v>
      </c>
      <c r="F6" s="2">
        <v>0</v>
      </c>
      <c r="G6" s="1">
        <v>0</v>
      </c>
      <c r="H6" s="2">
        <v>0</v>
      </c>
      <c r="I6" s="1">
        <v>0</v>
      </c>
      <c r="J6" s="2">
        <v>0</v>
      </c>
      <c r="K6" s="1">
        <v>0</v>
      </c>
      <c r="L6" s="2">
        <v>0</v>
      </c>
      <c r="M6" s="1">
        <v>0</v>
      </c>
      <c r="N6" s="2">
        <v>0</v>
      </c>
      <c r="O6" s="1">
        <v>0</v>
      </c>
      <c r="P6" s="1">
        <f t="shared" si="0"/>
        <v>0</v>
      </c>
      <c r="Q6" s="1">
        <v>0</v>
      </c>
      <c r="R6" s="3">
        <v>0</v>
      </c>
    </row>
    <row r="7" spans="1:19" x14ac:dyDescent="0.25">
      <c r="A7" s="1" t="s">
        <v>20</v>
      </c>
      <c r="B7" s="2">
        <v>0</v>
      </c>
      <c r="C7" s="1">
        <v>0</v>
      </c>
      <c r="D7" s="2">
        <v>172900</v>
      </c>
      <c r="E7" s="1" t="s">
        <v>118</v>
      </c>
      <c r="F7" s="2">
        <v>240115</v>
      </c>
      <c r="G7" s="1">
        <v>63</v>
      </c>
      <c r="H7" s="2">
        <v>16743</v>
      </c>
      <c r="I7" s="1" t="s">
        <v>118</v>
      </c>
      <c r="J7" s="2">
        <v>0</v>
      </c>
      <c r="K7" s="1">
        <v>0</v>
      </c>
      <c r="L7" s="2">
        <v>0</v>
      </c>
      <c r="M7" s="1">
        <v>0</v>
      </c>
      <c r="N7" s="2">
        <v>0</v>
      </c>
      <c r="O7" s="1">
        <v>0</v>
      </c>
      <c r="P7" s="1">
        <f t="shared" si="0"/>
        <v>429758</v>
      </c>
      <c r="Q7" s="1">
        <v>123</v>
      </c>
      <c r="R7" s="3">
        <v>63</v>
      </c>
    </row>
    <row r="8" spans="1:19" x14ac:dyDescent="0.25">
      <c r="A8" s="1" t="s">
        <v>14</v>
      </c>
      <c r="B8" s="2">
        <v>0</v>
      </c>
      <c r="C8" s="1">
        <v>0</v>
      </c>
      <c r="D8" s="2">
        <v>0</v>
      </c>
      <c r="E8" s="1">
        <v>0</v>
      </c>
      <c r="F8" s="2">
        <v>0</v>
      </c>
      <c r="G8" s="1">
        <v>0</v>
      </c>
      <c r="H8" s="2">
        <v>0</v>
      </c>
      <c r="I8" s="1">
        <v>0</v>
      </c>
      <c r="J8" s="2">
        <v>0</v>
      </c>
      <c r="K8" s="1">
        <v>0</v>
      </c>
      <c r="L8" s="2">
        <v>0</v>
      </c>
      <c r="M8" s="1">
        <v>0</v>
      </c>
      <c r="N8" s="2">
        <v>0</v>
      </c>
      <c r="O8" s="1">
        <v>0</v>
      </c>
      <c r="P8" s="1">
        <f t="shared" si="0"/>
        <v>0</v>
      </c>
      <c r="Q8" s="1">
        <v>0</v>
      </c>
      <c r="R8" s="3">
        <v>0</v>
      </c>
    </row>
    <row r="9" spans="1:19" x14ac:dyDescent="0.25">
      <c r="A9" s="1" t="s">
        <v>52</v>
      </c>
      <c r="B9" s="2">
        <v>0</v>
      </c>
      <c r="C9" s="1">
        <v>0</v>
      </c>
      <c r="D9" s="2">
        <v>217870</v>
      </c>
      <c r="E9" s="1">
        <v>77</v>
      </c>
      <c r="F9" s="2">
        <v>252593</v>
      </c>
      <c r="G9" s="1">
        <v>82</v>
      </c>
      <c r="H9" s="2">
        <v>38782</v>
      </c>
      <c r="I9" s="1" t="s">
        <v>118</v>
      </c>
      <c r="J9" s="2">
        <v>0</v>
      </c>
      <c r="K9" s="1">
        <v>0</v>
      </c>
      <c r="L9" s="2">
        <v>0</v>
      </c>
      <c r="M9" s="1">
        <v>0</v>
      </c>
      <c r="N9" s="2">
        <v>45341</v>
      </c>
      <c r="O9" s="1" t="s">
        <v>118</v>
      </c>
      <c r="P9" s="1">
        <f t="shared" si="0"/>
        <v>554586</v>
      </c>
      <c r="Q9" s="1">
        <v>176</v>
      </c>
      <c r="R9" s="3">
        <v>82</v>
      </c>
    </row>
    <row r="10" spans="1:19" x14ac:dyDescent="0.25">
      <c r="A10" s="1" t="s">
        <v>13</v>
      </c>
      <c r="B10" s="2">
        <v>0</v>
      </c>
      <c r="C10" s="1">
        <v>0</v>
      </c>
      <c r="D10" s="2">
        <v>419156</v>
      </c>
      <c r="E10" s="1" t="s">
        <v>118</v>
      </c>
      <c r="F10" s="2">
        <v>612324</v>
      </c>
      <c r="G10" s="1">
        <v>165</v>
      </c>
      <c r="H10" s="2">
        <v>17235</v>
      </c>
      <c r="I10" s="1" t="s">
        <v>118</v>
      </c>
      <c r="J10" s="2">
        <v>0</v>
      </c>
      <c r="K10" s="1">
        <v>0</v>
      </c>
      <c r="L10" s="2">
        <v>0</v>
      </c>
      <c r="M10" s="1">
        <v>0</v>
      </c>
      <c r="N10" s="2">
        <v>0</v>
      </c>
      <c r="O10" s="1">
        <v>0</v>
      </c>
      <c r="P10" s="1">
        <f t="shared" si="0"/>
        <v>1048715</v>
      </c>
      <c r="Q10" s="1">
        <v>337</v>
      </c>
      <c r="R10" s="3">
        <v>165</v>
      </c>
    </row>
    <row r="11" spans="1:19" x14ac:dyDescent="0.25">
      <c r="A11" s="1" t="s">
        <v>54</v>
      </c>
      <c r="B11" s="2">
        <v>0</v>
      </c>
      <c r="C11" s="1">
        <v>0</v>
      </c>
      <c r="D11" s="2">
        <v>0</v>
      </c>
      <c r="E11" s="1">
        <v>0</v>
      </c>
      <c r="F11" s="2">
        <v>0</v>
      </c>
      <c r="G11" s="1">
        <v>0</v>
      </c>
      <c r="H11" s="2">
        <v>0</v>
      </c>
      <c r="I11" s="1">
        <v>0</v>
      </c>
      <c r="J11" s="2">
        <v>0</v>
      </c>
      <c r="K11" s="1">
        <v>0</v>
      </c>
      <c r="L11" s="2">
        <v>0</v>
      </c>
      <c r="M11" s="1">
        <v>0</v>
      </c>
      <c r="N11" s="2">
        <v>0</v>
      </c>
      <c r="O11" s="1">
        <v>0</v>
      </c>
      <c r="P11" s="1">
        <f t="shared" si="0"/>
        <v>0</v>
      </c>
      <c r="Q11" s="1">
        <v>0</v>
      </c>
      <c r="R11" s="3">
        <v>0</v>
      </c>
    </row>
    <row r="12" spans="1:19" x14ac:dyDescent="0.25">
      <c r="A12" s="1" t="s">
        <v>25</v>
      </c>
      <c r="B12" s="2">
        <v>0</v>
      </c>
      <c r="C12" s="1">
        <v>0</v>
      </c>
      <c r="D12" s="2">
        <v>236362</v>
      </c>
      <c r="E12" s="1">
        <v>60</v>
      </c>
      <c r="F12" s="2">
        <v>0</v>
      </c>
      <c r="G12" s="1">
        <v>0</v>
      </c>
      <c r="H12" s="2">
        <v>0</v>
      </c>
      <c r="I12" s="1">
        <v>0</v>
      </c>
      <c r="J12" s="2">
        <v>0</v>
      </c>
      <c r="K12" s="1">
        <v>0</v>
      </c>
      <c r="L12" s="2">
        <v>0</v>
      </c>
      <c r="M12" s="1">
        <v>0</v>
      </c>
      <c r="N12" s="2">
        <v>0</v>
      </c>
      <c r="O12" s="1">
        <v>0</v>
      </c>
      <c r="P12" s="1">
        <f t="shared" si="0"/>
        <v>236362</v>
      </c>
      <c r="Q12" s="1">
        <v>60</v>
      </c>
      <c r="R12" s="3">
        <v>60</v>
      </c>
    </row>
    <row r="13" spans="1:19" x14ac:dyDescent="0.25">
      <c r="A13" s="1" t="s">
        <v>38</v>
      </c>
      <c r="B13" s="2">
        <v>0</v>
      </c>
      <c r="C13" s="1">
        <v>0</v>
      </c>
      <c r="D13" s="2">
        <v>0</v>
      </c>
      <c r="E13" s="1">
        <v>0</v>
      </c>
      <c r="F13" s="2">
        <v>0</v>
      </c>
      <c r="G13" s="1">
        <v>0</v>
      </c>
      <c r="H13" s="2">
        <v>0</v>
      </c>
      <c r="I13" s="1">
        <v>0</v>
      </c>
      <c r="J13" s="2">
        <v>0</v>
      </c>
      <c r="K13" s="1">
        <v>0</v>
      </c>
      <c r="L13" s="2">
        <v>0</v>
      </c>
      <c r="M13" s="1">
        <v>0</v>
      </c>
      <c r="N13" s="2">
        <v>0</v>
      </c>
      <c r="O13" s="1">
        <v>0</v>
      </c>
      <c r="P13" s="1">
        <f t="shared" si="0"/>
        <v>0</v>
      </c>
      <c r="Q13" s="1">
        <v>0</v>
      </c>
      <c r="R13" s="3">
        <v>0</v>
      </c>
    </row>
    <row r="14" spans="1:19" x14ac:dyDescent="0.25">
      <c r="A14" s="1" t="s">
        <v>39</v>
      </c>
      <c r="B14" s="2">
        <v>0</v>
      </c>
      <c r="C14" s="1">
        <v>0</v>
      </c>
      <c r="D14" s="2">
        <v>0</v>
      </c>
      <c r="E14" s="1">
        <v>0</v>
      </c>
      <c r="F14" s="2">
        <v>0</v>
      </c>
      <c r="G14" s="1">
        <v>0</v>
      </c>
      <c r="H14" s="2">
        <v>0</v>
      </c>
      <c r="I14" s="1">
        <v>0</v>
      </c>
      <c r="J14" s="2">
        <v>0</v>
      </c>
      <c r="K14" s="1">
        <v>0</v>
      </c>
      <c r="L14" s="2">
        <v>0</v>
      </c>
      <c r="M14" s="1">
        <v>0</v>
      </c>
      <c r="N14" s="2">
        <v>0</v>
      </c>
      <c r="O14" s="1">
        <v>0</v>
      </c>
      <c r="P14" s="1">
        <f t="shared" si="0"/>
        <v>0</v>
      </c>
      <c r="Q14" s="1">
        <v>0</v>
      </c>
      <c r="R14" s="3">
        <v>0</v>
      </c>
    </row>
    <row r="15" spans="1:19" x14ac:dyDescent="0.25">
      <c r="A15" s="1" t="s">
        <v>2</v>
      </c>
      <c r="B15" s="2">
        <v>0</v>
      </c>
      <c r="C15" s="1">
        <v>0</v>
      </c>
      <c r="D15" s="2">
        <v>490638</v>
      </c>
      <c r="E15" s="1" t="s">
        <v>118</v>
      </c>
      <c r="F15" s="2">
        <v>0</v>
      </c>
      <c r="G15" s="1">
        <v>0</v>
      </c>
      <c r="H15" s="2">
        <v>5800</v>
      </c>
      <c r="I15" s="1" t="s">
        <v>118</v>
      </c>
      <c r="J15" s="2">
        <v>0</v>
      </c>
      <c r="K15" s="1">
        <v>0</v>
      </c>
      <c r="L15" s="2">
        <v>0</v>
      </c>
      <c r="M15" s="1">
        <v>0</v>
      </c>
      <c r="N15" s="2">
        <v>0</v>
      </c>
      <c r="O15" s="1">
        <v>0</v>
      </c>
      <c r="P15" s="1">
        <f t="shared" si="0"/>
        <v>496438</v>
      </c>
      <c r="Q15" s="1">
        <v>68</v>
      </c>
      <c r="R15" s="3">
        <v>67</v>
      </c>
    </row>
    <row r="16" spans="1:19" x14ac:dyDescent="0.25">
      <c r="A16" s="1" t="s">
        <v>29</v>
      </c>
      <c r="B16" s="2">
        <v>0</v>
      </c>
      <c r="C16" s="1">
        <v>0</v>
      </c>
      <c r="D16" s="2">
        <v>102488</v>
      </c>
      <c r="E16" s="1">
        <v>72</v>
      </c>
      <c r="F16" s="2">
        <v>190077</v>
      </c>
      <c r="G16" s="1">
        <v>88</v>
      </c>
      <c r="H16" s="2">
        <v>19248</v>
      </c>
      <c r="I16" s="1" t="s">
        <v>118</v>
      </c>
      <c r="J16" s="2">
        <v>0</v>
      </c>
      <c r="K16" s="1">
        <v>0</v>
      </c>
      <c r="L16" s="2">
        <v>0</v>
      </c>
      <c r="M16" s="1">
        <v>0</v>
      </c>
      <c r="N16" s="2">
        <v>44800</v>
      </c>
      <c r="O16" s="1" t="s">
        <v>118</v>
      </c>
      <c r="P16" s="1">
        <f t="shared" si="0"/>
        <v>356613</v>
      </c>
      <c r="Q16" s="1">
        <v>174</v>
      </c>
      <c r="R16" s="3">
        <v>88</v>
      </c>
    </row>
    <row r="17" spans="1:18" x14ac:dyDescent="0.25">
      <c r="A17" s="1" t="s">
        <v>16</v>
      </c>
      <c r="B17" s="2">
        <v>0</v>
      </c>
      <c r="C17" s="1">
        <v>0</v>
      </c>
      <c r="D17" s="2">
        <v>1040</v>
      </c>
      <c r="E17" s="1" t="s">
        <v>118</v>
      </c>
      <c r="F17" s="2">
        <v>836</v>
      </c>
      <c r="G17" s="1" t="s">
        <v>118</v>
      </c>
      <c r="H17" s="2">
        <v>0</v>
      </c>
      <c r="I17" s="1">
        <v>0</v>
      </c>
      <c r="J17" s="2">
        <v>0</v>
      </c>
      <c r="K17" s="1">
        <v>0</v>
      </c>
      <c r="L17" s="2">
        <v>0</v>
      </c>
      <c r="M17" s="1">
        <v>0</v>
      </c>
      <c r="N17" s="2">
        <v>0</v>
      </c>
      <c r="O17" s="1">
        <v>0</v>
      </c>
      <c r="P17" s="1">
        <f t="shared" si="0"/>
        <v>1876</v>
      </c>
      <c r="Q17" s="18" t="s">
        <v>118</v>
      </c>
      <c r="R17" s="3" t="s">
        <v>118</v>
      </c>
    </row>
    <row r="18" spans="1:18" x14ac:dyDescent="0.25">
      <c r="A18" s="1" t="s">
        <v>53</v>
      </c>
      <c r="B18" s="2">
        <v>0</v>
      </c>
      <c r="C18" s="1">
        <v>0</v>
      </c>
      <c r="D18" s="2">
        <v>1293637</v>
      </c>
      <c r="E18" s="1">
        <v>1460</v>
      </c>
      <c r="F18" s="2">
        <v>813439</v>
      </c>
      <c r="G18" s="1">
        <v>741</v>
      </c>
      <c r="H18" s="2">
        <v>46207</v>
      </c>
      <c r="I18" s="1">
        <v>19</v>
      </c>
      <c r="J18" s="2">
        <v>0</v>
      </c>
      <c r="K18" s="1">
        <v>0</v>
      </c>
      <c r="L18" s="2">
        <v>582229</v>
      </c>
      <c r="M18" s="1">
        <v>117</v>
      </c>
      <c r="N18" s="2">
        <v>0</v>
      </c>
      <c r="O18" s="1">
        <v>0</v>
      </c>
      <c r="P18" s="1">
        <f t="shared" si="0"/>
        <v>2735512</v>
      </c>
      <c r="Q18" s="1">
        <v>2337</v>
      </c>
      <c r="R18" s="3">
        <v>1460</v>
      </c>
    </row>
    <row r="19" spans="1:18" x14ac:dyDescent="0.25">
      <c r="A19" s="1" t="s">
        <v>19</v>
      </c>
      <c r="B19" s="2">
        <v>0</v>
      </c>
      <c r="C19" s="1">
        <v>0</v>
      </c>
      <c r="D19" s="2">
        <v>0</v>
      </c>
      <c r="E19" s="1">
        <v>0</v>
      </c>
      <c r="F19" s="2">
        <v>0</v>
      </c>
      <c r="G19" s="1">
        <v>0</v>
      </c>
      <c r="H19" s="2">
        <v>0</v>
      </c>
      <c r="I19" s="1">
        <v>0</v>
      </c>
      <c r="J19" s="2">
        <v>0</v>
      </c>
      <c r="K19" s="1">
        <v>0</v>
      </c>
      <c r="L19" s="2">
        <v>0</v>
      </c>
      <c r="M19" s="1">
        <v>0</v>
      </c>
      <c r="N19" s="2">
        <v>0</v>
      </c>
      <c r="O19" s="1">
        <v>0</v>
      </c>
      <c r="P19" s="1">
        <f t="shared" si="0"/>
        <v>0</v>
      </c>
      <c r="Q19" s="1">
        <v>0</v>
      </c>
      <c r="R19" s="3">
        <v>0</v>
      </c>
    </row>
    <row r="20" spans="1:18" x14ac:dyDescent="0.25">
      <c r="A20" s="1" t="s">
        <v>21</v>
      </c>
      <c r="B20" s="2">
        <v>0</v>
      </c>
      <c r="C20" s="1">
        <v>0</v>
      </c>
      <c r="D20" s="2">
        <v>0</v>
      </c>
      <c r="E20" s="1">
        <v>0</v>
      </c>
      <c r="F20" s="2">
        <v>0</v>
      </c>
      <c r="G20" s="1">
        <v>0</v>
      </c>
      <c r="H20" s="2">
        <v>0</v>
      </c>
      <c r="I20" s="1">
        <v>0</v>
      </c>
      <c r="J20" s="2">
        <v>0</v>
      </c>
      <c r="K20" s="1">
        <v>0</v>
      </c>
      <c r="L20" s="2">
        <v>0</v>
      </c>
      <c r="M20" s="1">
        <v>0</v>
      </c>
      <c r="N20" s="2">
        <v>0</v>
      </c>
      <c r="O20" s="1">
        <v>0</v>
      </c>
      <c r="P20" s="1">
        <f t="shared" si="0"/>
        <v>0</v>
      </c>
      <c r="Q20" s="1">
        <v>0</v>
      </c>
      <c r="R20" s="3">
        <v>0</v>
      </c>
    </row>
    <row r="21" spans="1:18" x14ac:dyDescent="0.25">
      <c r="A21" s="1" t="s">
        <v>22</v>
      </c>
      <c r="B21" s="2">
        <v>0</v>
      </c>
      <c r="C21" s="1">
        <v>0</v>
      </c>
      <c r="D21" s="2">
        <v>0</v>
      </c>
      <c r="E21" s="1">
        <v>0</v>
      </c>
      <c r="F21" s="2">
        <v>0</v>
      </c>
      <c r="G21" s="1">
        <v>0</v>
      </c>
      <c r="H21" s="2">
        <v>0</v>
      </c>
      <c r="I21" s="1">
        <v>0</v>
      </c>
      <c r="J21" s="2">
        <v>0</v>
      </c>
      <c r="K21" s="1">
        <v>0</v>
      </c>
      <c r="L21" s="2">
        <v>0</v>
      </c>
      <c r="M21" s="1">
        <v>0</v>
      </c>
      <c r="N21" s="2">
        <v>0</v>
      </c>
      <c r="O21" s="1">
        <v>0</v>
      </c>
      <c r="P21" s="1">
        <f t="shared" si="0"/>
        <v>0</v>
      </c>
      <c r="Q21" s="1">
        <v>0</v>
      </c>
      <c r="R21" s="3">
        <v>0</v>
      </c>
    </row>
    <row r="22" spans="1:18" x14ac:dyDescent="0.25">
      <c r="A22" s="1" t="s">
        <v>32</v>
      </c>
      <c r="B22" s="2">
        <v>0</v>
      </c>
      <c r="C22" s="1">
        <v>0</v>
      </c>
      <c r="D22" s="2">
        <v>162654</v>
      </c>
      <c r="E22" s="1">
        <v>55</v>
      </c>
      <c r="F22" s="2">
        <v>168028</v>
      </c>
      <c r="G22" s="1">
        <v>52</v>
      </c>
      <c r="H22" s="2">
        <v>0</v>
      </c>
      <c r="I22" s="1">
        <v>0</v>
      </c>
      <c r="J22" s="2">
        <v>0</v>
      </c>
      <c r="K22" s="1">
        <v>0</v>
      </c>
      <c r="L22" s="2">
        <v>0</v>
      </c>
      <c r="M22" s="1">
        <v>0</v>
      </c>
      <c r="N22" s="2">
        <v>0</v>
      </c>
      <c r="O22" s="1">
        <v>0</v>
      </c>
      <c r="P22" s="1">
        <f t="shared" si="0"/>
        <v>330682</v>
      </c>
      <c r="Q22" s="1">
        <v>107</v>
      </c>
      <c r="R22" s="3">
        <v>56</v>
      </c>
    </row>
    <row r="23" spans="1:18" x14ac:dyDescent="0.25">
      <c r="A23" s="1" t="s">
        <v>48</v>
      </c>
      <c r="B23" s="2">
        <v>0</v>
      </c>
      <c r="C23" s="1">
        <v>0</v>
      </c>
      <c r="D23" s="2">
        <v>0</v>
      </c>
      <c r="E23" s="1">
        <v>0</v>
      </c>
      <c r="F23" s="2">
        <v>0</v>
      </c>
      <c r="G23" s="1">
        <v>0</v>
      </c>
      <c r="H23" s="2">
        <v>0</v>
      </c>
      <c r="I23" s="1">
        <v>0</v>
      </c>
      <c r="J23" s="2">
        <v>0</v>
      </c>
      <c r="K23" s="1">
        <v>0</v>
      </c>
      <c r="L23" s="2">
        <v>0</v>
      </c>
      <c r="M23" s="1">
        <v>0</v>
      </c>
      <c r="N23" s="2">
        <v>0</v>
      </c>
      <c r="O23" s="1">
        <v>0</v>
      </c>
      <c r="P23" s="1">
        <f t="shared" si="0"/>
        <v>0</v>
      </c>
      <c r="Q23" s="1">
        <v>0</v>
      </c>
      <c r="R23" s="3">
        <v>0</v>
      </c>
    </row>
    <row r="24" spans="1:18" x14ac:dyDescent="0.25">
      <c r="A24" s="1" t="s">
        <v>3</v>
      </c>
      <c r="B24" s="2">
        <v>0</v>
      </c>
      <c r="C24" s="1">
        <v>0</v>
      </c>
      <c r="D24" s="2">
        <v>0</v>
      </c>
      <c r="E24" s="1">
        <v>0</v>
      </c>
      <c r="F24" s="2">
        <v>0</v>
      </c>
      <c r="G24" s="1">
        <v>0</v>
      </c>
      <c r="H24" s="2">
        <v>0</v>
      </c>
      <c r="I24" s="1">
        <v>0</v>
      </c>
      <c r="J24" s="2">
        <v>0</v>
      </c>
      <c r="K24" s="1">
        <v>0</v>
      </c>
      <c r="L24" s="2">
        <v>0</v>
      </c>
      <c r="M24" s="1">
        <v>0</v>
      </c>
      <c r="N24" s="2">
        <v>0</v>
      </c>
      <c r="O24" s="1">
        <v>0</v>
      </c>
      <c r="P24" s="1">
        <f t="shared" si="0"/>
        <v>0</v>
      </c>
      <c r="Q24" s="1">
        <v>0</v>
      </c>
      <c r="R24" s="3">
        <v>0</v>
      </c>
    </row>
    <row r="25" spans="1:18" x14ac:dyDescent="0.25">
      <c r="A25" s="1" t="s">
        <v>28</v>
      </c>
      <c r="B25" s="2">
        <v>0</v>
      </c>
      <c r="C25" s="1">
        <v>0</v>
      </c>
      <c r="D25" s="2">
        <v>254204</v>
      </c>
      <c r="E25" s="1">
        <v>143</v>
      </c>
      <c r="F25" s="2">
        <v>383918</v>
      </c>
      <c r="G25" s="1">
        <v>152</v>
      </c>
      <c r="H25" s="2">
        <v>107840</v>
      </c>
      <c r="I25" s="1">
        <v>23</v>
      </c>
      <c r="J25" s="2">
        <v>0</v>
      </c>
      <c r="K25" s="1">
        <v>0</v>
      </c>
      <c r="L25" s="2">
        <v>0</v>
      </c>
      <c r="M25" s="1">
        <v>0</v>
      </c>
      <c r="N25" s="2">
        <v>0</v>
      </c>
      <c r="O25" s="1">
        <v>0</v>
      </c>
      <c r="P25" s="1">
        <f t="shared" si="0"/>
        <v>745962</v>
      </c>
      <c r="Q25" s="1">
        <v>318</v>
      </c>
      <c r="R25" s="3">
        <v>129</v>
      </c>
    </row>
    <row r="26" spans="1:18" x14ac:dyDescent="0.25">
      <c r="A26" s="1" t="s">
        <v>27</v>
      </c>
      <c r="B26" s="2">
        <v>0</v>
      </c>
      <c r="C26" s="1">
        <v>0</v>
      </c>
      <c r="D26" s="2">
        <v>310886</v>
      </c>
      <c r="E26" s="1">
        <v>221</v>
      </c>
      <c r="F26" s="2">
        <v>491947</v>
      </c>
      <c r="G26" s="1">
        <v>238</v>
      </c>
      <c r="H26" s="2">
        <v>104820</v>
      </c>
      <c r="I26" s="1">
        <v>33</v>
      </c>
      <c r="J26" s="2">
        <v>0</v>
      </c>
      <c r="K26" s="1">
        <v>0</v>
      </c>
      <c r="L26" s="2">
        <v>0</v>
      </c>
      <c r="M26" s="1">
        <v>0</v>
      </c>
      <c r="N26" s="2">
        <v>0</v>
      </c>
      <c r="O26" s="1">
        <v>0</v>
      </c>
      <c r="P26" s="1">
        <f t="shared" si="0"/>
        <v>907653</v>
      </c>
      <c r="Q26" s="1">
        <v>492</v>
      </c>
      <c r="R26" s="3">
        <v>201</v>
      </c>
    </row>
    <row r="27" spans="1:18" x14ac:dyDescent="0.25">
      <c r="A27" s="1" t="s">
        <v>36</v>
      </c>
      <c r="B27" s="2">
        <v>0</v>
      </c>
      <c r="C27" s="1">
        <v>0</v>
      </c>
      <c r="D27" s="2">
        <v>0</v>
      </c>
      <c r="E27" s="1">
        <v>0</v>
      </c>
      <c r="F27" s="2">
        <v>0</v>
      </c>
      <c r="G27" s="1">
        <v>0</v>
      </c>
      <c r="H27" s="2">
        <v>0</v>
      </c>
      <c r="I27" s="1">
        <v>0</v>
      </c>
      <c r="J27" s="2">
        <v>0</v>
      </c>
      <c r="K27" s="1">
        <v>0</v>
      </c>
      <c r="L27" s="2">
        <v>0</v>
      </c>
      <c r="M27" s="1">
        <v>0</v>
      </c>
      <c r="N27" s="2">
        <v>0</v>
      </c>
      <c r="O27" s="1">
        <v>0</v>
      </c>
      <c r="P27" s="1">
        <f t="shared" si="0"/>
        <v>0</v>
      </c>
      <c r="Q27" s="1">
        <v>0</v>
      </c>
      <c r="R27" s="3">
        <v>0</v>
      </c>
    </row>
    <row r="28" spans="1:18" x14ac:dyDescent="0.25">
      <c r="A28" s="1" t="s">
        <v>47</v>
      </c>
      <c r="B28" s="2">
        <v>0</v>
      </c>
      <c r="C28" s="1">
        <v>0</v>
      </c>
      <c r="D28" s="2">
        <v>0</v>
      </c>
      <c r="E28" s="1">
        <v>0</v>
      </c>
      <c r="F28" s="2">
        <v>0</v>
      </c>
      <c r="G28" s="1">
        <v>0</v>
      </c>
      <c r="H28" s="2">
        <v>0</v>
      </c>
      <c r="I28" s="1">
        <v>0</v>
      </c>
      <c r="J28" s="2">
        <v>0</v>
      </c>
      <c r="K28" s="1">
        <v>0</v>
      </c>
      <c r="L28" s="2">
        <v>0</v>
      </c>
      <c r="M28" s="1">
        <v>0</v>
      </c>
      <c r="N28" s="2">
        <v>0</v>
      </c>
      <c r="O28" s="1">
        <v>0</v>
      </c>
      <c r="P28" s="1">
        <f t="shared" si="0"/>
        <v>0</v>
      </c>
      <c r="Q28" s="1">
        <v>0</v>
      </c>
      <c r="R28" s="3">
        <v>0</v>
      </c>
    </row>
    <row r="29" spans="1:18" x14ac:dyDescent="0.25">
      <c r="A29" s="1" t="s">
        <v>18</v>
      </c>
      <c r="B29" s="2">
        <v>0</v>
      </c>
      <c r="C29" s="1">
        <v>0</v>
      </c>
      <c r="D29" s="2">
        <v>1085853</v>
      </c>
      <c r="E29" s="1">
        <v>479</v>
      </c>
      <c r="F29" s="2">
        <v>1954023</v>
      </c>
      <c r="G29" s="1">
        <v>577</v>
      </c>
      <c r="H29" s="2">
        <v>294277</v>
      </c>
      <c r="I29" s="1">
        <v>81</v>
      </c>
      <c r="J29" s="2">
        <v>0</v>
      </c>
      <c r="K29" s="1">
        <v>0</v>
      </c>
      <c r="L29" s="2">
        <v>175334</v>
      </c>
      <c r="M29" s="1">
        <v>170</v>
      </c>
      <c r="N29" s="2">
        <v>0</v>
      </c>
      <c r="O29" s="1">
        <v>0</v>
      </c>
      <c r="P29" s="1">
        <f t="shared" si="0"/>
        <v>3509487</v>
      </c>
      <c r="Q29" s="1">
        <v>1307</v>
      </c>
      <c r="R29" s="3">
        <v>611</v>
      </c>
    </row>
    <row r="30" spans="1:18" x14ac:dyDescent="0.25">
      <c r="A30" s="1" t="s">
        <v>49</v>
      </c>
      <c r="B30" s="2">
        <v>0</v>
      </c>
      <c r="C30" s="1">
        <v>0</v>
      </c>
      <c r="D30" s="2">
        <v>1269141</v>
      </c>
      <c r="E30" s="1" t="s">
        <v>118</v>
      </c>
      <c r="F30" s="2">
        <v>2103225</v>
      </c>
      <c r="G30" s="1">
        <v>614</v>
      </c>
      <c r="H30" s="2">
        <v>21066</v>
      </c>
      <c r="I30" s="1" t="s">
        <v>118</v>
      </c>
      <c r="J30" s="2">
        <v>0</v>
      </c>
      <c r="K30" s="1">
        <v>0</v>
      </c>
      <c r="L30" s="2">
        <v>0</v>
      </c>
      <c r="M30" s="1">
        <v>0</v>
      </c>
      <c r="N30" s="2">
        <v>0</v>
      </c>
      <c r="O30" s="1">
        <v>0</v>
      </c>
      <c r="P30" s="1">
        <f t="shared" si="0"/>
        <v>3393432</v>
      </c>
      <c r="Q30" s="1">
        <v>1224</v>
      </c>
      <c r="R30" s="3">
        <v>615</v>
      </c>
    </row>
    <row r="31" spans="1:18" x14ac:dyDescent="0.25">
      <c r="A31" s="1" t="s">
        <v>11</v>
      </c>
      <c r="B31" s="2">
        <v>0</v>
      </c>
      <c r="C31" s="1">
        <v>0</v>
      </c>
      <c r="D31" s="2">
        <v>439017</v>
      </c>
      <c r="E31" s="1" t="s">
        <v>118</v>
      </c>
      <c r="F31" s="2">
        <v>1067405</v>
      </c>
      <c r="G31" s="1">
        <v>283</v>
      </c>
      <c r="H31" s="2">
        <v>5219</v>
      </c>
      <c r="I31" s="1" t="s">
        <v>118</v>
      </c>
      <c r="J31" s="2">
        <v>0</v>
      </c>
      <c r="K31" s="1">
        <v>0</v>
      </c>
      <c r="L31" s="2">
        <v>0</v>
      </c>
      <c r="M31" s="1">
        <v>0</v>
      </c>
      <c r="N31" s="2">
        <v>0</v>
      </c>
      <c r="O31" s="1">
        <v>0</v>
      </c>
      <c r="P31" s="1">
        <f t="shared" si="0"/>
        <v>1511641</v>
      </c>
      <c r="Q31" s="1">
        <v>497</v>
      </c>
      <c r="R31" s="3">
        <v>288</v>
      </c>
    </row>
    <row r="32" spans="1:18" x14ac:dyDescent="0.25">
      <c r="A32" s="1" t="s">
        <v>43</v>
      </c>
      <c r="B32" s="2">
        <v>0</v>
      </c>
      <c r="C32" s="1">
        <v>0</v>
      </c>
      <c r="D32" s="2">
        <v>415514</v>
      </c>
      <c r="E32" s="1">
        <v>141</v>
      </c>
      <c r="F32" s="2">
        <v>413207</v>
      </c>
      <c r="G32" s="1">
        <v>141</v>
      </c>
      <c r="H32" s="2">
        <v>8950</v>
      </c>
      <c r="I32" s="1">
        <v>100</v>
      </c>
      <c r="J32" s="2">
        <v>0</v>
      </c>
      <c r="K32" s="1">
        <v>0</v>
      </c>
      <c r="L32" s="2">
        <v>0</v>
      </c>
      <c r="M32" s="1">
        <v>0</v>
      </c>
      <c r="N32" s="2">
        <v>0</v>
      </c>
      <c r="O32" s="1">
        <v>0</v>
      </c>
      <c r="P32" s="1">
        <f t="shared" si="0"/>
        <v>837671</v>
      </c>
      <c r="Q32" s="1">
        <v>382</v>
      </c>
      <c r="R32" s="3">
        <v>141</v>
      </c>
    </row>
    <row r="33" spans="1:18" x14ac:dyDescent="0.25">
      <c r="A33" s="1" t="s">
        <v>45</v>
      </c>
      <c r="B33" s="2">
        <v>0</v>
      </c>
      <c r="C33" s="1">
        <v>0</v>
      </c>
      <c r="D33" s="2">
        <v>343915</v>
      </c>
      <c r="E33" s="1" t="s">
        <v>118</v>
      </c>
      <c r="F33" s="2">
        <v>388530</v>
      </c>
      <c r="G33" s="1">
        <v>124</v>
      </c>
      <c r="H33" s="2">
        <v>89345</v>
      </c>
      <c r="I33" s="1" t="s">
        <v>118</v>
      </c>
      <c r="J33" s="2">
        <v>0</v>
      </c>
      <c r="K33" s="1">
        <v>0</v>
      </c>
      <c r="L33" s="2">
        <v>0</v>
      </c>
      <c r="M33" s="1">
        <v>0</v>
      </c>
      <c r="N33" s="2">
        <v>0</v>
      </c>
      <c r="O33" s="1">
        <v>0</v>
      </c>
      <c r="P33" s="1">
        <f t="shared" si="0"/>
        <v>821790</v>
      </c>
      <c r="Q33" s="1">
        <v>251</v>
      </c>
      <c r="R33" s="3">
        <v>124</v>
      </c>
    </row>
    <row r="34" spans="1:18" x14ac:dyDescent="0.25">
      <c r="A34" s="1" t="s">
        <v>15</v>
      </c>
      <c r="B34" s="2">
        <v>0</v>
      </c>
      <c r="C34" s="1">
        <v>0</v>
      </c>
      <c r="D34" s="2">
        <v>0</v>
      </c>
      <c r="E34" s="1">
        <v>0</v>
      </c>
      <c r="F34" s="2">
        <v>0</v>
      </c>
      <c r="G34" s="1">
        <v>0</v>
      </c>
      <c r="H34" s="2">
        <v>0</v>
      </c>
      <c r="I34" s="1">
        <v>0</v>
      </c>
      <c r="J34" s="2">
        <v>0</v>
      </c>
      <c r="K34" s="1">
        <v>0</v>
      </c>
      <c r="L34" s="2">
        <v>0</v>
      </c>
      <c r="M34" s="1">
        <v>0</v>
      </c>
      <c r="N34" s="2">
        <v>0</v>
      </c>
      <c r="O34" s="1">
        <v>0</v>
      </c>
      <c r="P34" s="1">
        <f t="shared" si="0"/>
        <v>0</v>
      </c>
      <c r="Q34" s="1">
        <v>0</v>
      </c>
      <c r="R34" s="3">
        <v>0</v>
      </c>
    </row>
    <row r="35" spans="1:18" x14ac:dyDescent="0.25">
      <c r="A35" s="1" t="s">
        <v>4</v>
      </c>
      <c r="B35" s="2">
        <v>0</v>
      </c>
      <c r="C35" s="1">
        <v>0</v>
      </c>
      <c r="D35" s="2">
        <v>30383</v>
      </c>
      <c r="E35" s="1">
        <v>20</v>
      </c>
      <c r="F35" s="2">
        <v>57228</v>
      </c>
      <c r="G35" s="1">
        <v>26</v>
      </c>
      <c r="H35" s="2">
        <v>0</v>
      </c>
      <c r="I35" s="1">
        <v>0</v>
      </c>
      <c r="J35" s="2">
        <v>0</v>
      </c>
      <c r="K35" s="1">
        <v>0</v>
      </c>
      <c r="L35" s="2">
        <v>0</v>
      </c>
      <c r="M35" s="1">
        <v>0</v>
      </c>
      <c r="N35" s="2">
        <v>0</v>
      </c>
      <c r="O35" s="1">
        <v>0</v>
      </c>
      <c r="P35" s="1">
        <f t="shared" si="0"/>
        <v>87611</v>
      </c>
      <c r="Q35" s="1">
        <v>46</v>
      </c>
      <c r="R35" s="3">
        <v>26</v>
      </c>
    </row>
    <row r="36" spans="1:18" x14ac:dyDescent="0.25">
      <c r="A36" s="1" t="s">
        <v>34</v>
      </c>
      <c r="B36" s="2">
        <v>0</v>
      </c>
      <c r="C36" s="1">
        <v>0</v>
      </c>
      <c r="D36" s="2">
        <v>278327</v>
      </c>
      <c r="E36" s="1">
        <v>111</v>
      </c>
      <c r="F36" s="2">
        <v>538633</v>
      </c>
      <c r="G36" s="1" t="s">
        <v>118</v>
      </c>
      <c r="H36" s="2">
        <v>8235</v>
      </c>
      <c r="I36" s="1" t="s">
        <v>118</v>
      </c>
      <c r="J36" s="2">
        <v>0</v>
      </c>
      <c r="K36" s="1">
        <v>0</v>
      </c>
      <c r="L36" s="2">
        <v>0</v>
      </c>
      <c r="M36" s="1">
        <v>0</v>
      </c>
      <c r="N36" s="2">
        <v>0</v>
      </c>
      <c r="O36" s="1">
        <v>0</v>
      </c>
      <c r="P36" s="1">
        <f t="shared" si="0"/>
        <v>825195</v>
      </c>
      <c r="Q36" s="1">
        <v>208</v>
      </c>
      <c r="R36" s="3">
        <v>107</v>
      </c>
    </row>
    <row r="37" spans="1:18" x14ac:dyDescent="0.25">
      <c r="A37" s="1" t="s">
        <v>0</v>
      </c>
      <c r="B37" s="2">
        <v>0</v>
      </c>
      <c r="C37" s="1">
        <v>0</v>
      </c>
      <c r="D37" s="2">
        <v>0</v>
      </c>
      <c r="E37" s="1">
        <v>0</v>
      </c>
      <c r="F37" s="2">
        <v>0</v>
      </c>
      <c r="G37" s="1">
        <v>0</v>
      </c>
      <c r="H37" s="2">
        <v>0</v>
      </c>
      <c r="I37" s="1">
        <v>0</v>
      </c>
      <c r="J37" s="2">
        <v>0</v>
      </c>
      <c r="K37" s="1">
        <v>0</v>
      </c>
      <c r="L37" s="2">
        <v>0</v>
      </c>
      <c r="M37" s="1">
        <v>0</v>
      </c>
      <c r="N37" s="2">
        <v>0</v>
      </c>
      <c r="O37" s="1">
        <v>0</v>
      </c>
      <c r="P37" s="1">
        <f t="shared" si="0"/>
        <v>0</v>
      </c>
      <c r="Q37" s="1">
        <v>0</v>
      </c>
      <c r="R37" s="3">
        <v>0</v>
      </c>
    </row>
    <row r="38" spans="1:18" x14ac:dyDescent="0.25">
      <c r="A38" s="1" t="s">
        <v>44</v>
      </c>
      <c r="B38" s="2">
        <v>0</v>
      </c>
      <c r="C38" s="1">
        <v>0</v>
      </c>
      <c r="D38" s="2">
        <v>0</v>
      </c>
      <c r="E38" s="1">
        <v>0</v>
      </c>
      <c r="F38" s="2">
        <v>0</v>
      </c>
      <c r="G38" s="1">
        <v>0</v>
      </c>
      <c r="H38" s="2">
        <v>0</v>
      </c>
      <c r="I38" s="1">
        <v>0</v>
      </c>
      <c r="J38" s="2">
        <v>0</v>
      </c>
      <c r="K38" s="1">
        <v>0</v>
      </c>
      <c r="L38" s="2">
        <v>0</v>
      </c>
      <c r="M38" s="1">
        <v>0</v>
      </c>
      <c r="N38" s="2">
        <v>0</v>
      </c>
      <c r="O38" s="1">
        <v>0</v>
      </c>
      <c r="P38" s="1">
        <f t="shared" si="0"/>
        <v>0</v>
      </c>
      <c r="Q38" s="1">
        <v>0</v>
      </c>
      <c r="R38" s="3">
        <v>0</v>
      </c>
    </row>
    <row r="39" spans="1:18" x14ac:dyDescent="0.25">
      <c r="A39" s="1" t="s">
        <v>50</v>
      </c>
      <c r="B39" s="2">
        <v>0</v>
      </c>
      <c r="C39" s="1">
        <v>0</v>
      </c>
      <c r="D39" s="2">
        <v>0</v>
      </c>
      <c r="E39" s="1">
        <v>0</v>
      </c>
      <c r="F39" s="2">
        <v>0</v>
      </c>
      <c r="G39" s="1">
        <v>0</v>
      </c>
      <c r="H39" s="2">
        <v>0</v>
      </c>
      <c r="I39" s="1">
        <v>0</v>
      </c>
      <c r="J39" s="2">
        <v>0</v>
      </c>
      <c r="K39" s="1">
        <v>0</v>
      </c>
      <c r="L39" s="2">
        <v>0</v>
      </c>
      <c r="M39" s="1">
        <v>0</v>
      </c>
      <c r="N39" s="2">
        <v>0</v>
      </c>
      <c r="O39" s="1">
        <v>0</v>
      </c>
      <c r="P39" s="1">
        <f t="shared" ref="P39" si="1">B39+D39+F39+H39+J39+L39+N39</f>
        <v>0</v>
      </c>
      <c r="Q39" s="1">
        <v>0</v>
      </c>
      <c r="R39" s="3">
        <v>0</v>
      </c>
    </row>
    <row r="40" spans="1:18" x14ac:dyDescent="0.25">
      <c r="A40" s="1" t="s">
        <v>50</v>
      </c>
      <c r="B40" s="2">
        <v>0</v>
      </c>
      <c r="C40" s="1">
        <v>0</v>
      </c>
      <c r="D40" s="2">
        <v>0</v>
      </c>
      <c r="E40" s="1">
        <v>0</v>
      </c>
      <c r="F40" s="2">
        <v>0</v>
      </c>
      <c r="G40" s="1">
        <v>0</v>
      </c>
      <c r="H40" s="2">
        <v>0</v>
      </c>
      <c r="I40" s="1">
        <v>0</v>
      </c>
      <c r="J40" s="2">
        <v>0</v>
      </c>
      <c r="K40" s="1">
        <v>0</v>
      </c>
      <c r="L40" s="2">
        <v>0</v>
      </c>
      <c r="M40" s="1">
        <v>0</v>
      </c>
      <c r="N40" s="2">
        <v>0</v>
      </c>
      <c r="O40" s="1">
        <v>0</v>
      </c>
      <c r="P40" s="1">
        <f t="shared" si="0"/>
        <v>0</v>
      </c>
      <c r="Q40" s="1">
        <v>0</v>
      </c>
      <c r="R40" s="3">
        <v>0</v>
      </c>
    </row>
    <row r="41" spans="1:18" x14ac:dyDescent="0.25">
      <c r="A41" s="1" t="s">
        <v>1</v>
      </c>
      <c r="B41" s="2">
        <v>0</v>
      </c>
      <c r="C41" s="1">
        <v>0</v>
      </c>
      <c r="D41" s="2">
        <v>0</v>
      </c>
      <c r="E41" s="1">
        <v>0</v>
      </c>
      <c r="F41" s="2">
        <v>0</v>
      </c>
      <c r="G41" s="1">
        <v>0</v>
      </c>
      <c r="H41" s="2">
        <v>0</v>
      </c>
      <c r="I41" s="1">
        <v>0</v>
      </c>
      <c r="J41" s="2">
        <v>0</v>
      </c>
      <c r="K41" s="1">
        <v>0</v>
      </c>
      <c r="L41" s="2">
        <v>0</v>
      </c>
      <c r="M41" s="1">
        <v>0</v>
      </c>
      <c r="N41" s="2">
        <v>106266</v>
      </c>
      <c r="O41" s="1">
        <v>18</v>
      </c>
      <c r="P41" s="1">
        <f t="shared" si="0"/>
        <v>106266</v>
      </c>
      <c r="Q41" s="1">
        <v>18</v>
      </c>
      <c r="R41" s="3">
        <v>20</v>
      </c>
    </row>
    <row r="42" spans="1:18" x14ac:dyDescent="0.25">
      <c r="A42" s="1" t="s">
        <v>7</v>
      </c>
      <c r="B42" s="2">
        <v>0</v>
      </c>
      <c r="C42" s="1">
        <v>0</v>
      </c>
      <c r="D42" s="2">
        <v>0</v>
      </c>
      <c r="E42" s="1">
        <v>0</v>
      </c>
      <c r="F42" s="2">
        <v>0</v>
      </c>
      <c r="G42" s="1">
        <v>0</v>
      </c>
      <c r="H42" s="2">
        <v>0</v>
      </c>
      <c r="I42" s="1">
        <v>0</v>
      </c>
      <c r="J42" s="2">
        <v>0</v>
      </c>
      <c r="K42" s="1">
        <v>0</v>
      </c>
      <c r="L42" s="2">
        <v>0</v>
      </c>
      <c r="M42" s="1">
        <v>0</v>
      </c>
      <c r="N42" s="2">
        <v>0</v>
      </c>
      <c r="O42" s="1">
        <v>0</v>
      </c>
      <c r="P42" s="1">
        <f t="shared" si="0"/>
        <v>0</v>
      </c>
      <c r="Q42" s="1">
        <v>0</v>
      </c>
      <c r="R42" s="3">
        <v>0</v>
      </c>
    </row>
    <row r="43" spans="1:18" x14ac:dyDescent="0.25">
      <c r="A43" s="1" t="s">
        <v>30</v>
      </c>
      <c r="B43" s="2">
        <v>0</v>
      </c>
      <c r="C43" s="1">
        <v>0</v>
      </c>
      <c r="D43" s="2">
        <v>224942</v>
      </c>
      <c r="E43" s="1">
        <v>58</v>
      </c>
      <c r="F43" s="2">
        <v>0</v>
      </c>
      <c r="G43" s="1">
        <v>0</v>
      </c>
      <c r="H43" s="2">
        <v>0</v>
      </c>
      <c r="I43" s="1">
        <v>0</v>
      </c>
      <c r="J43" s="2">
        <v>0</v>
      </c>
      <c r="K43" s="1">
        <v>0</v>
      </c>
      <c r="L43" s="2">
        <v>0</v>
      </c>
      <c r="M43" s="1">
        <v>0</v>
      </c>
      <c r="N43" s="2">
        <v>0</v>
      </c>
      <c r="O43" s="1">
        <v>0</v>
      </c>
      <c r="P43" s="1">
        <f t="shared" si="0"/>
        <v>224942</v>
      </c>
      <c r="Q43" s="1">
        <v>58</v>
      </c>
      <c r="R43" s="3">
        <v>58</v>
      </c>
    </row>
    <row r="44" spans="1:18" x14ac:dyDescent="0.25">
      <c r="A44" s="1" t="s">
        <v>37</v>
      </c>
      <c r="B44" s="2">
        <v>0</v>
      </c>
      <c r="C44" s="1">
        <v>0</v>
      </c>
      <c r="D44" s="2">
        <v>77799</v>
      </c>
      <c r="E44" s="1">
        <v>16</v>
      </c>
      <c r="F44" s="2">
        <v>0</v>
      </c>
      <c r="G44" s="1">
        <v>0</v>
      </c>
      <c r="H44" s="2">
        <v>0</v>
      </c>
      <c r="I44" s="1">
        <v>0</v>
      </c>
      <c r="J44" s="2">
        <v>0</v>
      </c>
      <c r="K44" s="1">
        <v>0</v>
      </c>
      <c r="L44" s="2">
        <v>0</v>
      </c>
      <c r="M44" s="1">
        <v>0</v>
      </c>
      <c r="N44" s="2">
        <v>0</v>
      </c>
      <c r="O44" s="1">
        <v>0</v>
      </c>
      <c r="P44" s="1">
        <f t="shared" si="0"/>
        <v>77799</v>
      </c>
      <c r="Q44" s="1">
        <v>16</v>
      </c>
      <c r="R44" s="3">
        <v>16</v>
      </c>
    </row>
    <row r="45" spans="1:18" x14ac:dyDescent="0.25">
      <c r="A45" s="1" t="s">
        <v>26</v>
      </c>
      <c r="B45" s="2">
        <v>0</v>
      </c>
      <c r="C45" s="1">
        <v>0</v>
      </c>
      <c r="D45" s="2">
        <v>0</v>
      </c>
      <c r="E45" s="1">
        <v>0</v>
      </c>
      <c r="F45" s="2">
        <v>0</v>
      </c>
      <c r="G45" s="1">
        <v>0</v>
      </c>
      <c r="H45" s="2">
        <v>0</v>
      </c>
      <c r="I45" s="1">
        <v>0</v>
      </c>
      <c r="J45" s="2">
        <v>0</v>
      </c>
      <c r="K45" s="1">
        <v>0</v>
      </c>
      <c r="L45" s="2">
        <v>0</v>
      </c>
      <c r="M45" s="1">
        <v>0</v>
      </c>
      <c r="N45" s="2">
        <v>0</v>
      </c>
      <c r="O45" s="1">
        <v>0</v>
      </c>
      <c r="P45" s="1">
        <f t="shared" si="0"/>
        <v>0</v>
      </c>
      <c r="Q45" s="1">
        <v>0</v>
      </c>
      <c r="R45" s="3">
        <v>0</v>
      </c>
    </row>
    <row r="46" spans="1:18" x14ac:dyDescent="0.25">
      <c r="A46" s="1" t="s">
        <v>55</v>
      </c>
      <c r="B46" s="2">
        <v>0</v>
      </c>
      <c r="C46" s="1">
        <v>0</v>
      </c>
      <c r="D46" s="2">
        <v>0</v>
      </c>
      <c r="E46" s="1">
        <v>0</v>
      </c>
      <c r="F46" s="2">
        <v>0</v>
      </c>
      <c r="G46" s="1">
        <v>0</v>
      </c>
      <c r="H46" s="2">
        <v>0</v>
      </c>
      <c r="I46" s="1">
        <v>0</v>
      </c>
      <c r="J46" s="2">
        <v>0</v>
      </c>
      <c r="K46" s="1">
        <v>0</v>
      </c>
      <c r="L46" s="2">
        <v>0</v>
      </c>
      <c r="M46" s="1">
        <v>0</v>
      </c>
      <c r="N46" s="2">
        <v>0</v>
      </c>
      <c r="O46" s="1">
        <v>0</v>
      </c>
      <c r="P46" s="1">
        <f t="shared" si="0"/>
        <v>0</v>
      </c>
      <c r="Q46" s="1">
        <v>0</v>
      </c>
      <c r="R46" s="3">
        <v>0</v>
      </c>
    </row>
    <row r="47" spans="1:18" x14ac:dyDescent="0.25">
      <c r="A47" s="1" t="s">
        <v>12</v>
      </c>
      <c r="B47" s="2">
        <v>0</v>
      </c>
      <c r="C47" s="1">
        <v>0</v>
      </c>
      <c r="D47" s="2">
        <v>194796</v>
      </c>
      <c r="E47" s="1" t="s">
        <v>118</v>
      </c>
      <c r="F47" s="2">
        <v>301680</v>
      </c>
      <c r="G47" s="1">
        <v>95</v>
      </c>
      <c r="H47" s="2">
        <v>11490</v>
      </c>
      <c r="I47" s="1" t="s">
        <v>118</v>
      </c>
      <c r="J47" s="2">
        <v>0</v>
      </c>
      <c r="K47" s="1">
        <v>0</v>
      </c>
      <c r="L47" s="2">
        <v>0</v>
      </c>
      <c r="M47" s="1">
        <v>0</v>
      </c>
      <c r="N47" s="2">
        <v>0</v>
      </c>
      <c r="O47" s="1">
        <v>0</v>
      </c>
      <c r="P47" s="1">
        <f t="shared" si="0"/>
        <v>507966</v>
      </c>
      <c r="Q47" s="1">
        <v>192</v>
      </c>
      <c r="R47" s="3">
        <v>95</v>
      </c>
    </row>
    <row r="48" spans="1:18" x14ac:dyDescent="0.25">
      <c r="A48" s="1" t="s">
        <v>31</v>
      </c>
      <c r="B48" s="2">
        <v>0</v>
      </c>
      <c r="C48" s="1">
        <v>0</v>
      </c>
      <c r="D48" s="2">
        <v>2898684</v>
      </c>
      <c r="E48" s="1">
        <v>320</v>
      </c>
      <c r="F48" s="2">
        <v>0</v>
      </c>
      <c r="G48" s="1">
        <v>0</v>
      </c>
      <c r="H48" s="2">
        <v>200419</v>
      </c>
      <c r="I48" s="1">
        <v>20</v>
      </c>
      <c r="J48" s="2">
        <v>0</v>
      </c>
      <c r="K48" s="1">
        <v>0</v>
      </c>
      <c r="L48" s="2">
        <v>0</v>
      </c>
      <c r="M48" s="1">
        <v>0</v>
      </c>
      <c r="N48" s="2">
        <v>0</v>
      </c>
      <c r="O48" s="1">
        <v>0</v>
      </c>
      <c r="P48" s="1">
        <f t="shared" si="0"/>
        <v>3099103</v>
      </c>
      <c r="Q48" s="1">
        <v>340</v>
      </c>
      <c r="R48" s="3">
        <v>320</v>
      </c>
    </row>
    <row r="49" spans="1:18" x14ac:dyDescent="0.25">
      <c r="A49" s="1" t="s">
        <v>51</v>
      </c>
      <c r="B49" s="2">
        <v>137598</v>
      </c>
      <c r="C49" s="1">
        <v>62</v>
      </c>
      <c r="D49" s="2">
        <v>0</v>
      </c>
      <c r="E49" s="1">
        <v>0</v>
      </c>
      <c r="F49" s="2">
        <v>199799</v>
      </c>
      <c r="G49" s="1">
        <v>78</v>
      </c>
      <c r="H49" s="2">
        <v>748991</v>
      </c>
      <c r="I49" s="1">
        <v>41</v>
      </c>
      <c r="J49" s="2">
        <v>0</v>
      </c>
      <c r="K49" s="1">
        <v>0</v>
      </c>
      <c r="L49" s="2">
        <v>276204</v>
      </c>
      <c r="M49" s="1">
        <v>48</v>
      </c>
      <c r="N49" s="2">
        <v>0</v>
      </c>
      <c r="O49" s="1">
        <v>0</v>
      </c>
      <c r="P49" s="1">
        <f t="shared" si="0"/>
        <v>1362592</v>
      </c>
      <c r="Q49" s="1">
        <v>229</v>
      </c>
      <c r="R49" s="3">
        <v>108</v>
      </c>
    </row>
    <row r="50" spans="1:18" x14ac:dyDescent="0.25">
      <c r="A50" s="1" t="s">
        <v>8</v>
      </c>
      <c r="B50" s="2">
        <v>0</v>
      </c>
      <c r="C50" s="1">
        <v>0</v>
      </c>
      <c r="D50" s="2">
        <v>236814</v>
      </c>
      <c r="E50" s="1">
        <v>77</v>
      </c>
      <c r="F50" s="2">
        <v>259826</v>
      </c>
      <c r="G50" s="1">
        <v>86</v>
      </c>
      <c r="H50" s="2">
        <v>121929</v>
      </c>
      <c r="I50" s="1" t="s">
        <v>118</v>
      </c>
      <c r="J50" s="2">
        <v>0</v>
      </c>
      <c r="K50" s="1">
        <v>0</v>
      </c>
      <c r="L50" s="2">
        <v>0</v>
      </c>
      <c r="M50" s="1">
        <v>0</v>
      </c>
      <c r="N50" s="2">
        <v>30399</v>
      </c>
      <c r="O50" s="1" t="s">
        <v>118</v>
      </c>
      <c r="P50" s="1">
        <f t="shared" si="0"/>
        <v>648968</v>
      </c>
      <c r="Q50" s="1">
        <v>187</v>
      </c>
      <c r="R50" s="3">
        <v>173</v>
      </c>
    </row>
    <row r="51" spans="1:18" x14ac:dyDescent="0.25">
      <c r="A51" s="1" t="s">
        <v>10</v>
      </c>
      <c r="B51" s="2">
        <v>0</v>
      </c>
      <c r="C51" s="1">
        <v>0</v>
      </c>
      <c r="D51" s="2">
        <v>0</v>
      </c>
      <c r="E51" s="1">
        <v>0</v>
      </c>
      <c r="F51" s="2">
        <v>0</v>
      </c>
      <c r="G51" s="1">
        <v>0</v>
      </c>
      <c r="H51" s="2">
        <v>0</v>
      </c>
      <c r="I51" s="1">
        <v>0</v>
      </c>
      <c r="J51" s="2">
        <v>0</v>
      </c>
      <c r="K51" s="1">
        <v>0</v>
      </c>
      <c r="L51" s="2">
        <v>0</v>
      </c>
      <c r="M51" s="1">
        <v>0</v>
      </c>
      <c r="N51" s="2">
        <v>0</v>
      </c>
      <c r="O51" s="1">
        <v>0</v>
      </c>
      <c r="P51" s="1">
        <f t="shared" si="0"/>
        <v>0</v>
      </c>
      <c r="Q51" s="1">
        <v>0</v>
      </c>
      <c r="R51" s="3">
        <v>0</v>
      </c>
    </row>
    <row r="52" spans="1:18" x14ac:dyDescent="0.25">
      <c r="A52" s="1" t="s">
        <v>40</v>
      </c>
      <c r="B52" s="2">
        <v>0</v>
      </c>
      <c r="C52" s="1">
        <v>0</v>
      </c>
      <c r="D52" s="2">
        <v>146562</v>
      </c>
      <c r="E52" s="1" t="s">
        <v>118</v>
      </c>
      <c r="F52" s="2">
        <v>189559</v>
      </c>
      <c r="G52" s="1">
        <v>60</v>
      </c>
      <c r="H52" s="2">
        <v>19888</v>
      </c>
      <c r="I52" s="1" t="s">
        <v>118</v>
      </c>
      <c r="J52" s="2">
        <v>0</v>
      </c>
      <c r="K52" s="1">
        <v>0</v>
      </c>
      <c r="L52" s="2">
        <v>0</v>
      </c>
      <c r="M52" s="1">
        <v>0</v>
      </c>
      <c r="N52" s="2">
        <v>0</v>
      </c>
      <c r="O52" s="1">
        <v>0</v>
      </c>
      <c r="P52" s="1">
        <f t="shared" si="0"/>
        <v>356009</v>
      </c>
      <c r="Q52" s="1">
        <v>116</v>
      </c>
      <c r="R52" s="3">
        <v>60</v>
      </c>
    </row>
    <row r="53" spans="1:18" x14ac:dyDescent="0.25">
      <c r="A53" s="1" t="s">
        <v>23</v>
      </c>
      <c r="B53" s="2">
        <v>0</v>
      </c>
      <c r="C53" s="1">
        <v>0</v>
      </c>
      <c r="D53" s="2">
        <v>0</v>
      </c>
      <c r="E53" s="1">
        <v>0</v>
      </c>
      <c r="F53" s="2">
        <v>0</v>
      </c>
      <c r="G53" s="1">
        <v>0</v>
      </c>
      <c r="H53" s="2">
        <v>0</v>
      </c>
      <c r="I53" s="1">
        <v>0</v>
      </c>
      <c r="J53" s="2">
        <v>185002</v>
      </c>
      <c r="K53" s="1" t="s">
        <v>118</v>
      </c>
      <c r="L53" s="2">
        <v>164378</v>
      </c>
      <c r="M53" s="1" t="s">
        <v>118</v>
      </c>
      <c r="N53" s="2">
        <v>129456</v>
      </c>
      <c r="O53" s="1" t="s">
        <v>118</v>
      </c>
      <c r="P53" s="1">
        <f t="shared" si="0"/>
        <v>478836</v>
      </c>
      <c r="Q53" s="1">
        <v>17</v>
      </c>
      <c r="R53" s="3">
        <v>17</v>
      </c>
    </row>
    <row r="54" spans="1:18" x14ac:dyDescent="0.25">
      <c r="A54" s="1" t="s">
        <v>24</v>
      </c>
      <c r="B54" s="2">
        <v>0</v>
      </c>
      <c r="C54" s="1">
        <v>0</v>
      </c>
      <c r="D54" s="2">
        <v>0</v>
      </c>
      <c r="E54" s="1">
        <v>0</v>
      </c>
      <c r="F54" s="2">
        <v>0</v>
      </c>
      <c r="G54" s="1">
        <v>0</v>
      </c>
      <c r="H54" s="2">
        <v>0</v>
      </c>
      <c r="I54" s="1">
        <v>0</v>
      </c>
      <c r="J54" s="2">
        <v>0</v>
      </c>
      <c r="K54" s="1">
        <v>0</v>
      </c>
      <c r="L54" s="2">
        <v>0</v>
      </c>
      <c r="M54" s="1">
        <v>0</v>
      </c>
      <c r="N54" s="2">
        <v>0</v>
      </c>
      <c r="O54" s="1">
        <v>0</v>
      </c>
      <c r="P54" s="1">
        <f t="shared" si="0"/>
        <v>0</v>
      </c>
      <c r="Q54" s="1">
        <v>0</v>
      </c>
      <c r="R54" s="3">
        <v>0</v>
      </c>
    </row>
    <row r="55" spans="1:18" x14ac:dyDescent="0.25">
      <c r="A55" s="1" t="s">
        <v>41</v>
      </c>
      <c r="B55" s="2">
        <v>0</v>
      </c>
      <c r="C55" s="1">
        <v>0</v>
      </c>
      <c r="D55" s="2">
        <v>0</v>
      </c>
      <c r="E55" s="1">
        <v>0</v>
      </c>
      <c r="F55" s="2">
        <v>0</v>
      </c>
      <c r="G55" s="1">
        <v>0</v>
      </c>
      <c r="H55" s="2">
        <v>0</v>
      </c>
      <c r="I55" s="1">
        <v>0</v>
      </c>
      <c r="J55" s="2">
        <v>0</v>
      </c>
      <c r="K55" s="1">
        <v>0</v>
      </c>
      <c r="L55" s="2">
        <v>0</v>
      </c>
      <c r="M55" s="1">
        <v>0</v>
      </c>
      <c r="N55" s="2">
        <v>0</v>
      </c>
      <c r="O55" s="1">
        <v>0</v>
      </c>
      <c r="P55" s="1">
        <f t="shared" si="0"/>
        <v>0</v>
      </c>
      <c r="Q55" s="1">
        <v>0</v>
      </c>
      <c r="R55" s="3">
        <v>0</v>
      </c>
    </row>
    <row r="56" spans="1:18" x14ac:dyDescent="0.25">
      <c r="A56" s="1" t="s">
        <v>35</v>
      </c>
      <c r="B56" s="2">
        <v>0</v>
      </c>
      <c r="C56" s="1">
        <v>0</v>
      </c>
      <c r="D56" s="2">
        <v>489961</v>
      </c>
      <c r="E56" s="1">
        <v>168</v>
      </c>
      <c r="F56" s="2">
        <v>675256</v>
      </c>
      <c r="G56" s="1">
        <v>190</v>
      </c>
      <c r="H56" s="2">
        <v>106984</v>
      </c>
      <c r="I56" s="1">
        <v>24</v>
      </c>
      <c r="J56" s="2">
        <v>0</v>
      </c>
      <c r="K56" s="1">
        <v>0</v>
      </c>
      <c r="L56" s="2">
        <v>0</v>
      </c>
      <c r="M56" s="1">
        <v>0</v>
      </c>
      <c r="N56" s="2">
        <v>0</v>
      </c>
      <c r="O56" s="1">
        <v>0</v>
      </c>
      <c r="P56" s="1">
        <f t="shared" si="0"/>
        <v>1272201</v>
      </c>
      <c r="Q56" s="1">
        <v>382</v>
      </c>
      <c r="R56" s="3">
        <v>192</v>
      </c>
    </row>
    <row r="57" spans="1:18" x14ac:dyDescent="0.25">
      <c r="A57" s="1" t="s">
        <v>33</v>
      </c>
      <c r="B57" s="2">
        <v>0</v>
      </c>
      <c r="C57" s="1">
        <v>0</v>
      </c>
      <c r="D57" s="2">
        <v>452713</v>
      </c>
      <c r="E57" s="1">
        <v>149</v>
      </c>
      <c r="F57" s="2">
        <v>694344</v>
      </c>
      <c r="G57" s="1">
        <v>186</v>
      </c>
      <c r="H57" s="2">
        <v>172882</v>
      </c>
      <c r="I57" s="1">
        <v>35</v>
      </c>
      <c r="J57" s="2">
        <v>0</v>
      </c>
      <c r="K57" s="1">
        <v>0</v>
      </c>
      <c r="L57" s="2">
        <v>0</v>
      </c>
      <c r="M57" s="1">
        <v>0</v>
      </c>
      <c r="N57" s="2">
        <v>0</v>
      </c>
      <c r="O57" s="1">
        <v>0</v>
      </c>
      <c r="P57" s="1">
        <f t="shared" si="0"/>
        <v>1319939</v>
      </c>
      <c r="Q57" s="1">
        <v>370</v>
      </c>
      <c r="R57" s="3">
        <v>188</v>
      </c>
    </row>
    <row r="58" spans="1:18" x14ac:dyDescent="0.25">
      <c r="A58" s="1" t="s">
        <v>6</v>
      </c>
      <c r="B58" s="2">
        <v>0</v>
      </c>
      <c r="C58" s="1">
        <v>0</v>
      </c>
      <c r="D58" s="2">
        <v>0</v>
      </c>
      <c r="E58" s="1">
        <v>0</v>
      </c>
      <c r="F58" s="2">
        <v>0</v>
      </c>
      <c r="G58" s="1">
        <v>0</v>
      </c>
      <c r="H58" s="2">
        <v>0</v>
      </c>
      <c r="I58" s="1">
        <v>0</v>
      </c>
      <c r="J58" s="2">
        <v>0</v>
      </c>
      <c r="K58" s="1">
        <v>0</v>
      </c>
      <c r="L58" s="2">
        <v>0</v>
      </c>
      <c r="M58" s="1">
        <v>0</v>
      </c>
      <c r="N58" s="2">
        <v>0</v>
      </c>
      <c r="O58" s="1">
        <v>0</v>
      </c>
      <c r="P58" s="1">
        <f t="shared" si="0"/>
        <v>0</v>
      </c>
      <c r="Q58" s="1">
        <v>0</v>
      </c>
      <c r="R58" s="3">
        <v>0</v>
      </c>
    </row>
    <row r="59" spans="1:18" x14ac:dyDescent="0.25">
      <c r="A59" s="1" t="s">
        <v>42</v>
      </c>
      <c r="B59" s="2">
        <v>0</v>
      </c>
      <c r="C59" s="1">
        <v>0</v>
      </c>
      <c r="D59" s="2">
        <v>0</v>
      </c>
      <c r="E59" s="1">
        <v>0</v>
      </c>
      <c r="F59" s="2">
        <v>0</v>
      </c>
      <c r="G59" s="1">
        <v>0</v>
      </c>
      <c r="H59" s="2">
        <v>0</v>
      </c>
      <c r="I59" s="1">
        <v>0</v>
      </c>
      <c r="J59" s="2">
        <v>0</v>
      </c>
      <c r="K59" s="1">
        <v>0</v>
      </c>
      <c r="L59" s="2">
        <v>0</v>
      </c>
      <c r="M59" s="1">
        <v>0</v>
      </c>
      <c r="N59" s="2">
        <v>0</v>
      </c>
      <c r="O59" s="1">
        <v>0</v>
      </c>
      <c r="P59" s="1">
        <f t="shared" si="0"/>
        <v>0</v>
      </c>
      <c r="Q59" s="1">
        <v>0</v>
      </c>
      <c r="R59" s="3">
        <v>0</v>
      </c>
    </row>
    <row r="60" spans="1:18" x14ac:dyDescent="0.25">
      <c r="A60" s="1" t="s">
        <v>17</v>
      </c>
      <c r="B60" s="2">
        <v>0</v>
      </c>
      <c r="C60" s="1">
        <v>0</v>
      </c>
      <c r="D60" s="2">
        <v>0</v>
      </c>
      <c r="E60" s="1">
        <v>0</v>
      </c>
      <c r="F60" s="2">
        <v>0</v>
      </c>
      <c r="G60" s="1">
        <v>0</v>
      </c>
      <c r="H60" s="2">
        <v>0</v>
      </c>
      <c r="I60" s="1">
        <v>0</v>
      </c>
      <c r="J60" s="2">
        <v>0</v>
      </c>
      <c r="K60" s="1">
        <v>0</v>
      </c>
      <c r="L60" s="2">
        <v>0</v>
      </c>
      <c r="M60" s="1">
        <v>0</v>
      </c>
      <c r="N60" s="2">
        <v>0</v>
      </c>
      <c r="O60" s="1">
        <v>0</v>
      </c>
      <c r="P60" s="1">
        <f>B60+D60+F60+H60+J60+L60+N60</f>
        <v>0</v>
      </c>
      <c r="Q60" s="1">
        <v>0</v>
      </c>
      <c r="R60" s="3">
        <v>0</v>
      </c>
    </row>
  </sheetData>
  <mergeCells count="7">
    <mergeCell ref="N1:P1"/>
    <mergeCell ref="Q1:S1"/>
    <mergeCell ref="B2:D2"/>
    <mergeCell ref="B1:D1"/>
    <mergeCell ref="E1:G1"/>
    <mergeCell ref="H1:J1"/>
    <mergeCell ref="K1:M1"/>
  </mergeCells>
  <pageMargins left="0.7" right="0.7" top="0.75" bottom="0.75" header="0.3" footer="0.3"/>
  <pageSetup scale="89"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showGridLines="0" zoomScale="80" zoomScaleNormal="80" workbookViewId="0">
      <pane ySplit="3" topLeftCell="A4" activePane="bottomLeft" state="frozen"/>
      <selection activeCell="F40" sqref="F40"/>
      <selection pane="bottomLeft" activeCell="L1" sqref="L1:P1"/>
    </sheetView>
  </sheetViews>
  <sheetFormatPr defaultRowHeight="15" x14ac:dyDescent="0.25"/>
  <cols>
    <col min="1" max="1" width="62.5703125" bestFit="1" customWidth="1"/>
    <col min="2" max="2" width="11.5703125" customWidth="1"/>
    <col min="3" max="3" width="11.5703125" style="28" customWidth="1"/>
    <col min="4" max="4" width="11.5703125" customWidth="1"/>
    <col min="5" max="5" width="11.5703125" style="28" customWidth="1"/>
    <col min="6" max="6" width="11.5703125" customWidth="1"/>
    <col min="7" max="7" width="11.5703125" style="28" customWidth="1"/>
    <col min="8" max="8" width="11.5703125" customWidth="1"/>
    <col min="9" max="9" width="11.5703125" style="28" customWidth="1"/>
    <col min="10" max="10" width="11.5703125" customWidth="1"/>
    <col min="11" max="11" width="11.5703125" style="28" customWidth="1"/>
    <col min="12" max="12" width="11.5703125" customWidth="1"/>
    <col min="13" max="13" width="11.5703125" style="28" customWidth="1"/>
    <col min="14" max="16" width="11.5703125" customWidth="1"/>
  </cols>
  <sheetData>
    <row r="1" spans="1:16" ht="92.25" customHeight="1" x14ac:dyDescent="0.25">
      <c r="B1" s="47" t="s">
        <v>57</v>
      </c>
      <c r="C1" s="47"/>
      <c r="D1" s="47"/>
      <c r="E1" s="47"/>
      <c r="F1" s="47"/>
      <c r="G1" s="48"/>
      <c r="H1" s="48"/>
      <c r="I1" s="48"/>
      <c r="J1" s="48"/>
      <c r="K1" s="48"/>
      <c r="L1" s="48"/>
      <c r="M1" s="48"/>
      <c r="N1" s="48"/>
      <c r="O1" s="48"/>
      <c r="P1" s="48"/>
    </row>
    <row r="2" spans="1:16" ht="24.75" customHeight="1" x14ac:dyDescent="0.35">
      <c r="A2" s="17"/>
      <c r="B2" s="44" t="s">
        <v>60</v>
      </c>
      <c r="C2" s="45"/>
      <c r="D2" s="21"/>
      <c r="E2" s="34"/>
      <c r="F2" s="21"/>
      <c r="H2" s="21"/>
      <c r="I2" s="21"/>
      <c r="J2" s="21"/>
      <c r="K2" s="21"/>
      <c r="L2" s="4"/>
      <c r="M2" s="30"/>
      <c r="N2" s="4"/>
      <c r="O2" s="4"/>
      <c r="P2" s="5"/>
    </row>
    <row r="3" spans="1:16" s="12" customFormat="1" ht="44.25" customHeight="1" x14ac:dyDescent="0.2">
      <c r="A3" s="16" t="s">
        <v>56</v>
      </c>
      <c r="B3" s="9" t="s">
        <v>90</v>
      </c>
      <c r="C3" s="32" t="s">
        <v>91</v>
      </c>
      <c r="D3" s="9" t="s">
        <v>92</v>
      </c>
      <c r="E3" s="32" t="s">
        <v>93</v>
      </c>
      <c r="F3" s="9" t="s">
        <v>94</v>
      </c>
      <c r="G3" s="36" t="s">
        <v>95</v>
      </c>
      <c r="H3" s="9" t="s">
        <v>96</v>
      </c>
      <c r="I3" s="32" t="s">
        <v>97</v>
      </c>
      <c r="J3" s="9" t="s">
        <v>98</v>
      </c>
      <c r="K3" s="32" t="s">
        <v>99</v>
      </c>
      <c r="L3" s="9" t="s">
        <v>100</v>
      </c>
      <c r="M3" s="32" t="s">
        <v>101</v>
      </c>
      <c r="N3" s="10" t="s">
        <v>89</v>
      </c>
      <c r="O3" s="10" t="s">
        <v>88</v>
      </c>
      <c r="P3" s="11" t="s">
        <v>102</v>
      </c>
    </row>
    <row r="4" spans="1:16" x14ac:dyDescent="0.25">
      <c r="A4" s="1" t="s">
        <v>5</v>
      </c>
      <c r="B4" s="2">
        <v>0</v>
      </c>
      <c r="C4" s="18">
        <v>0</v>
      </c>
      <c r="D4" s="2">
        <v>0</v>
      </c>
      <c r="E4" s="18">
        <v>0</v>
      </c>
      <c r="F4" s="2">
        <v>0</v>
      </c>
      <c r="G4" s="18">
        <v>0</v>
      </c>
      <c r="H4" s="2">
        <v>0</v>
      </c>
      <c r="I4" s="18">
        <v>0</v>
      </c>
      <c r="J4" s="2">
        <v>0</v>
      </c>
      <c r="K4" s="18">
        <v>0</v>
      </c>
      <c r="L4" s="2">
        <v>0</v>
      </c>
      <c r="M4" s="18">
        <v>0</v>
      </c>
      <c r="N4" s="1">
        <f>+D4+F4+H4+J4+L4</f>
        <v>0</v>
      </c>
      <c r="O4" s="1">
        <v>0</v>
      </c>
      <c r="P4" s="3">
        <v>0</v>
      </c>
    </row>
    <row r="5" spans="1:16" x14ac:dyDescent="0.25">
      <c r="A5" s="1" t="s">
        <v>9</v>
      </c>
      <c r="B5" s="2">
        <v>0</v>
      </c>
      <c r="C5" s="18">
        <v>0</v>
      </c>
      <c r="D5" s="2">
        <v>0</v>
      </c>
      <c r="E5" s="18">
        <v>0</v>
      </c>
      <c r="F5" s="2">
        <v>0</v>
      </c>
      <c r="G5" s="18">
        <v>0</v>
      </c>
      <c r="H5" s="2">
        <v>0</v>
      </c>
      <c r="I5" s="18">
        <v>0</v>
      </c>
      <c r="J5" s="2">
        <v>27225</v>
      </c>
      <c r="K5" s="18">
        <v>26</v>
      </c>
      <c r="L5" s="2">
        <v>0</v>
      </c>
      <c r="M5" s="18">
        <v>0</v>
      </c>
      <c r="N5" s="1">
        <f t="shared" ref="N5:N60" si="0">+D5+F5+H5+J5+L5</f>
        <v>27225</v>
      </c>
      <c r="O5" s="1">
        <v>26</v>
      </c>
      <c r="P5" s="3">
        <v>26</v>
      </c>
    </row>
    <row r="6" spans="1:16" x14ac:dyDescent="0.25">
      <c r="A6" s="1" t="s">
        <v>46</v>
      </c>
      <c r="B6" s="2">
        <v>0</v>
      </c>
      <c r="C6" s="18">
        <v>0</v>
      </c>
      <c r="D6" s="2">
        <v>0</v>
      </c>
      <c r="E6" s="18">
        <v>0</v>
      </c>
      <c r="F6" s="2">
        <v>0</v>
      </c>
      <c r="G6" s="18">
        <v>0</v>
      </c>
      <c r="H6" s="2">
        <v>0</v>
      </c>
      <c r="I6" s="18">
        <v>0</v>
      </c>
      <c r="J6" s="2">
        <v>0</v>
      </c>
      <c r="K6" s="18">
        <v>0</v>
      </c>
      <c r="L6" s="2">
        <v>45000</v>
      </c>
      <c r="M6" s="18">
        <v>45</v>
      </c>
      <c r="N6" s="1">
        <f t="shared" si="0"/>
        <v>45000</v>
      </c>
      <c r="O6" s="1">
        <v>45</v>
      </c>
      <c r="P6" s="3">
        <v>45</v>
      </c>
    </row>
    <row r="7" spans="1:16" x14ac:dyDescent="0.25">
      <c r="A7" s="1" t="s">
        <v>20</v>
      </c>
      <c r="B7" s="2">
        <v>0</v>
      </c>
      <c r="C7" s="18">
        <v>0</v>
      </c>
      <c r="D7" s="2">
        <v>0</v>
      </c>
      <c r="E7" s="18">
        <v>0</v>
      </c>
      <c r="F7" s="2">
        <v>0</v>
      </c>
      <c r="G7" s="18">
        <v>0</v>
      </c>
      <c r="H7" s="2">
        <v>0</v>
      </c>
      <c r="I7" s="18">
        <v>0</v>
      </c>
      <c r="J7" s="2">
        <v>0</v>
      </c>
      <c r="K7" s="18">
        <v>0</v>
      </c>
      <c r="L7" s="2">
        <v>0</v>
      </c>
      <c r="M7" s="18">
        <v>0</v>
      </c>
      <c r="N7" s="1">
        <f t="shared" si="0"/>
        <v>0</v>
      </c>
      <c r="O7" s="1">
        <v>0</v>
      </c>
      <c r="P7" s="3">
        <v>0</v>
      </c>
    </row>
    <row r="8" spans="1:16" x14ac:dyDescent="0.25">
      <c r="A8" s="1" t="s">
        <v>14</v>
      </c>
      <c r="B8" s="2">
        <v>0</v>
      </c>
      <c r="C8" s="18">
        <v>0</v>
      </c>
      <c r="D8" s="2">
        <v>0</v>
      </c>
      <c r="E8" s="18">
        <v>0</v>
      </c>
      <c r="F8" s="2">
        <v>0</v>
      </c>
      <c r="G8" s="18">
        <v>0</v>
      </c>
      <c r="H8" s="2">
        <v>0</v>
      </c>
      <c r="I8" s="18">
        <v>0</v>
      </c>
      <c r="J8" s="2">
        <v>0</v>
      </c>
      <c r="K8" s="18">
        <v>0</v>
      </c>
      <c r="L8" s="2">
        <v>0</v>
      </c>
      <c r="M8" s="18">
        <v>0</v>
      </c>
      <c r="N8" s="1">
        <f t="shared" si="0"/>
        <v>0</v>
      </c>
      <c r="O8" s="1">
        <v>0</v>
      </c>
      <c r="P8" s="3">
        <v>0</v>
      </c>
    </row>
    <row r="9" spans="1:16" x14ac:dyDescent="0.25">
      <c r="A9" s="1" t="s">
        <v>52</v>
      </c>
      <c r="B9" s="2">
        <v>0</v>
      </c>
      <c r="C9" s="18">
        <v>0</v>
      </c>
      <c r="D9" s="2">
        <v>0</v>
      </c>
      <c r="E9" s="18">
        <v>0</v>
      </c>
      <c r="F9" s="2">
        <v>0</v>
      </c>
      <c r="G9" s="18">
        <v>0</v>
      </c>
      <c r="H9" s="2">
        <v>0</v>
      </c>
      <c r="I9" s="18">
        <v>0</v>
      </c>
      <c r="J9" s="2">
        <v>0</v>
      </c>
      <c r="K9" s="18">
        <v>0</v>
      </c>
      <c r="L9" s="2">
        <v>0</v>
      </c>
      <c r="M9" s="18">
        <v>0</v>
      </c>
      <c r="N9" s="1">
        <f t="shared" si="0"/>
        <v>0</v>
      </c>
      <c r="O9" s="1">
        <v>0</v>
      </c>
      <c r="P9" s="3">
        <v>0</v>
      </c>
    </row>
    <row r="10" spans="1:16" x14ac:dyDescent="0.25">
      <c r="A10" s="1" t="s">
        <v>13</v>
      </c>
      <c r="B10" s="2">
        <v>0</v>
      </c>
      <c r="C10" s="18">
        <v>0</v>
      </c>
      <c r="D10" s="2">
        <v>0</v>
      </c>
      <c r="E10" s="18">
        <v>0</v>
      </c>
      <c r="F10" s="2">
        <v>0</v>
      </c>
      <c r="G10" s="18">
        <v>0</v>
      </c>
      <c r="H10" s="2">
        <v>0</v>
      </c>
      <c r="I10" s="18">
        <v>0</v>
      </c>
      <c r="J10" s="2">
        <v>0</v>
      </c>
      <c r="K10" s="18">
        <v>0</v>
      </c>
      <c r="L10" s="2">
        <v>0</v>
      </c>
      <c r="M10" s="18">
        <v>0</v>
      </c>
      <c r="N10" s="1">
        <f t="shared" si="0"/>
        <v>0</v>
      </c>
      <c r="O10" s="1">
        <v>0</v>
      </c>
      <c r="P10" s="3">
        <v>0</v>
      </c>
    </row>
    <row r="11" spans="1:16" x14ac:dyDescent="0.25">
      <c r="A11" s="1" t="s">
        <v>54</v>
      </c>
      <c r="B11" s="2">
        <v>0</v>
      </c>
      <c r="C11" s="18">
        <v>0</v>
      </c>
      <c r="D11" s="2">
        <v>0</v>
      </c>
      <c r="E11" s="18">
        <v>0</v>
      </c>
      <c r="F11" s="2">
        <v>0</v>
      </c>
      <c r="G11" s="18">
        <v>0</v>
      </c>
      <c r="H11" s="2">
        <v>0</v>
      </c>
      <c r="I11" s="18">
        <v>0</v>
      </c>
      <c r="J11" s="2">
        <v>0</v>
      </c>
      <c r="K11" s="18">
        <v>0</v>
      </c>
      <c r="L11" s="2">
        <v>0</v>
      </c>
      <c r="M11" s="18">
        <v>0</v>
      </c>
      <c r="N11" s="1">
        <f t="shared" si="0"/>
        <v>0</v>
      </c>
      <c r="O11" s="1">
        <v>0</v>
      </c>
      <c r="P11" s="3">
        <v>0</v>
      </c>
    </row>
    <row r="12" spans="1:16" x14ac:dyDescent="0.25">
      <c r="A12" s="1" t="s">
        <v>25</v>
      </c>
      <c r="B12" s="2">
        <v>0</v>
      </c>
      <c r="C12" s="18">
        <v>0</v>
      </c>
      <c r="D12" s="2">
        <v>0</v>
      </c>
      <c r="E12" s="18">
        <v>0</v>
      </c>
      <c r="F12" s="2">
        <v>0</v>
      </c>
      <c r="G12" s="18">
        <v>0</v>
      </c>
      <c r="H12" s="2">
        <v>0</v>
      </c>
      <c r="I12" s="18">
        <v>0</v>
      </c>
      <c r="J12" s="2">
        <v>0</v>
      </c>
      <c r="K12" s="18">
        <v>0</v>
      </c>
      <c r="L12" s="2">
        <v>0</v>
      </c>
      <c r="M12" s="18">
        <v>0</v>
      </c>
      <c r="N12" s="1">
        <f t="shared" si="0"/>
        <v>0</v>
      </c>
      <c r="O12" s="1">
        <v>0</v>
      </c>
      <c r="P12" s="3">
        <v>0</v>
      </c>
    </row>
    <row r="13" spans="1:16" x14ac:dyDescent="0.25">
      <c r="A13" s="1" t="s">
        <v>38</v>
      </c>
      <c r="B13" s="2">
        <v>0</v>
      </c>
      <c r="C13" s="18">
        <v>0</v>
      </c>
      <c r="D13" s="2">
        <v>0</v>
      </c>
      <c r="E13" s="18">
        <v>0</v>
      </c>
      <c r="F13" s="2">
        <v>0</v>
      </c>
      <c r="G13" s="18">
        <v>0</v>
      </c>
      <c r="H13" s="2">
        <v>0</v>
      </c>
      <c r="I13" s="18">
        <v>0</v>
      </c>
      <c r="J13" s="2">
        <v>0</v>
      </c>
      <c r="K13" s="18">
        <v>0</v>
      </c>
      <c r="L13" s="2">
        <v>0</v>
      </c>
      <c r="M13" s="18">
        <v>0</v>
      </c>
      <c r="N13" s="1">
        <f t="shared" si="0"/>
        <v>0</v>
      </c>
      <c r="O13" s="1">
        <v>0</v>
      </c>
      <c r="P13" s="3">
        <v>0</v>
      </c>
    </row>
    <row r="14" spans="1:16" x14ac:dyDescent="0.25">
      <c r="A14" s="1" t="s">
        <v>39</v>
      </c>
      <c r="B14" s="2">
        <v>0</v>
      </c>
      <c r="C14" s="18">
        <v>0</v>
      </c>
      <c r="D14" s="2">
        <v>0</v>
      </c>
      <c r="E14" s="18">
        <v>0</v>
      </c>
      <c r="F14" s="2">
        <v>0</v>
      </c>
      <c r="G14" s="18">
        <v>0</v>
      </c>
      <c r="H14" s="2">
        <v>0</v>
      </c>
      <c r="I14" s="18">
        <v>0</v>
      </c>
      <c r="J14" s="2">
        <v>0</v>
      </c>
      <c r="K14" s="18">
        <v>0</v>
      </c>
      <c r="L14" s="2">
        <v>0</v>
      </c>
      <c r="M14" s="18">
        <v>0</v>
      </c>
      <c r="N14" s="1">
        <f t="shared" si="0"/>
        <v>0</v>
      </c>
      <c r="O14" s="1">
        <v>0</v>
      </c>
      <c r="P14" s="3">
        <v>0</v>
      </c>
    </row>
    <row r="15" spans="1:16" x14ac:dyDescent="0.25">
      <c r="A15" s="1" t="s">
        <v>2</v>
      </c>
      <c r="B15" s="2">
        <v>2500</v>
      </c>
      <c r="C15" s="18" t="s">
        <v>118</v>
      </c>
      <c r="D15" s="2">
        <v>0</v>
      </c>
      <c r="E15" s="18">
        <v>0</v>
      </c>
      <c r="F15" s="2">
        <v>0</v>
      </c>
      <c r="G15" s="18">
        <v>0</v>
      </c>
      <c r="H15" s="2">
        <v>0</v>
      </c>
      <c r="I15" s="18">
        <v>0</v>
      </c>
      <c r="J15" s="2">
        <v>0</v>
      </c>
      <c r="K15" s="18">
        <v>0</v>
      </c>
      <c r="L15" s="2">
        <v>0</v>
      </c>
      <c r="M15" s="18">
        <v>0</v>
      </c>
      <c r="N15" s="1">
        <f t="shared" si="0"/>
        <v>0</v>
      </c>
      <c r="O15" s="1" t="s">
        <v>118</v>
      </c>
      <c r="P15" s="3" t="s">
        <v>118</v>
      </c>
    </row>
    <row r="16" spans="1:16" x14ac:dyDescent="0.25">
      <c r="A16" s="1" t="s">
        <v>29</v>
      </c>
      <c r="B16" s="2">
        <v>0</v>
      </c>
      <c r="C16" s="18">
        <v>0</v>
      </c>
      <c r="D16" s="2">
        <v>0</v>
      </c>
      <c r="E16" s="18">
        <v>0</v>
      </c>
      <c r="F16" s="2">
        <v>0</v>
      </c>
      <c r="G16" s="18">
        <v>0</v>
      </c>
      <c r="H16" s="2">
        <v>0</v>
      </c>
      <c r="I16" s="18">
        <v>0</v>
      </c>
      <c r="J16" s="2">
        <v>5000</v>
      </c>
      <c r="K16" s="18" t="s">
        <v>118</v>
      </c>
      <c r="L16" s="2">
        <v>0</v>
      </c>
      <c r="M16" s="18">
        <v>0</v>
      </c>
      <c r="N16" s="1">
        <f t="shared" si="0"/>
        <v>5000</v>
      </c>
      <c r="O16" s="1" t="s">
        <v>118</v>
      </c>
      <c r="P16" s="3" t="s">
        <v>118</v>
      </c>
    </row>
    <row r="17" spans="1:16" x14ac:dyDescent="0.25">
      <c r="A17" s="1" t="s">
        <v>16</v>
      </c>
      <c r="B17" s="2">
        <v>0</v>
      </c>
      <c r="C17" s="18">
        <v>0</v>
      </c>
      <c r="D17" s="2">
        <v>0</v>
      </c>
      <c r="E17" s="18">
        <v>0</v>
      </c>
      <c r="F17" s="2">
        <v>0</v>
      </c>
      <c r="G17" s="18">
        <v>0</v>
      </c>
      <c r="H17" s="2">
        <v>0</v>
      </c>
      <c r="I17" s="18">
        <v>0</v>
      </c>
      <c r="J17" s="2">
        <v>2251</v>
      </c>
      <c r="K17" s="18" t="s">
        <v>118</v>
      </c>
      <c r="L17" s="2">
        <v>0</v>
      </c>
      <c r="M17" s="18">
        <v>0</v>
      </c>
      <c r="N17" s="1">
        <f t="shared" si="0"/>
        <v>2251</v>
      </c>
      <c r="O17" s="1" t="s">
        <v>118</v>
      </c>
      <c r="P17" s="3" t="s">
        <v>118</v>
      </c>
    </row>
    <row r="18" spans="1:16" x14ac:dyDescent="0.25">
      <c r="A18" s="1" t="s">
        <v>53</v>
      </c>
      <c r="B18" s="2">
        <v>0</v>
      </c>
      <c r="C18" s="18">
        <v>0</v>
      </c>
      <c r="D18" s="2">
        <v>0</v>
      </c>
      <c r="E18" s="18">
        <v>0</v>
      </c>
      <c r="F18" s="2">
        <v>0</v>
      </c>
      <c r="G18" s="18">
        <v>0</v>
      </c>
      <c r="H18" s="2">
        <v>0</v>
      </c>
      <c r="I18" s="18">
        <v>0</v>
      </c>
      <c r="J18" s="2">
        <v>0</v>
      </c>
      <c r="K18" s="18">
        <v>0</v>
      </c>
      <c r="L18" s="2">
        <v>0</v>
      </c>
      <c r="M18" s="18">
        <v>0</v>
      </c>
      <c r="N18" s="1">
        <f t="shared" si="0"/>
        <v>0</v>
      </c>
      <c r="O18" s="1">
        <v>0</v>
      </c>
      <c r="P18" s="3">
        <v>0</v>
      </c>
    </row>
    <row r="19" spans="1:16" x14ac:dyDescent="0.25">
      <c r="A19" s="1" t="s">
        <v>19</v>
      </c>
      <c r="B19" s="2">
        <v>0</v>
      </c>
      <c r="C19" s="18">
        <v>0</v>
      </c>
      <c r="D19" s="2">
        <v>0</v>
      </c>
      <c r="E19" s="18">
        <v>0</v>
      </c>
      <c r="F19" s="2">
        <v>0</v>
      </c>
      <c r="G19" s="18">
        <v>0</v>
      </c>
      <c r="H19" s="2">
        <v>0</v>
      </c>
      <c r="I19" s="18">
        <v>0</v>
      </c>
      <c r="J19" s="2">
        <v>0</v>
      </c>
      <c r="K19" s="18">
        <v>0</v>
      </c>
      <c r="L19" s="2">
        <v>0</v>
      </c>
      <c r="M19" s="18">
        <v>0</v>
      </c>
      <c r="N19" s="1">
        <f t="shared" si="0"/>
        <v>0</v>
      </c>
      <c r="O19" s="1">
        <v>0</v>
      </c>
      <c r="P19" s="3">
        <v>0</v>
      </c>
    </row>
    <row r="20" spans="1:16" x14ac:dyDescent="0.25">
      <c r="A20" s="1" t="s">
        <v>21</v>
      </c>
      <c r="B20" s="2">
        <v>0</v>
      </c>
      <c r="C20" s="18">
        <v>0</v>
      </c>
      <c r="D20" s="2">
        <v>0</v>
      </c>
      <c r="E20" s="18">
        <v>0</v>
      </c>
      <c r="F20" s="2">
        <v>0</v>
      </c>
      <c r="G20" s="18">
        <v>0</v>
      </c>
      <c r="H20" s="2">
        <v>0</v>
      </c>
      <c r="I20" s="18">
        <v>0</v>
      </c>
      <c r="J20" s="2">
        <v>0</v>
      </c>
      <c r="K20" s="18">
        <v>0</v>
      </c>
      <c r="L20" s="2">
        <v>0</v>
      </c>
      <c r="M20" s="18">
        <v>0</v>
      </c>
      <c r="N20" s="1">
        <f t="shared" si="0"/>
        <v>0</v>
      </c>
      <c r="O20" s="1">
        <v>0</v>
      </c>
      <c r="P20" s="3">
        <v>0</v>
      </c>
    </row>
    <row r="21" spans="1:16" x14ac:dyDescent="0.25">
      <c r="A21" s="1" t="s">
        <v>22</v>
      </c>
      <c r="B21" s="2">
        <v>0</v>
      </c>
      <c r="C21" s="18">
        <v>0</v>
      </c>
      <c r="D21" s="2">
        <v>0</v>
      </c>
      <c r="E21" s="18">
        <v>0</v>
      </c>
      <c r="F21" s="2">
        <v>0</v>
      </c>
      <c r="G21" s="18">
        <v>0</v>
      </c>
      <c r="H21" s="2">
        <v>0</v>
      </c>
      <c r="I21" s="18">
        <v>0</v>
      </c>
      <c r="J21" s="2">
        <v>0</v>
      </c>
      <c r="K21" s="18">
        <v>0</v>
      </c>
      <c r="L21" s="2">
        <v>0</v>
      </c>
      <c r="M21" s="18">
        <v>0</v>
      </c>
      <c r="N21" s="1">
        <f t="shared" si="0"/>
        <v>0</v>
      </c>
      <c r="O21" s="1">
        <v>0</v>
      </c>
      <c r="P21" s="3">
        <v>0</v>
      </c>
    </row>
    <row r="22" spans="1:16" x14ac:dyDescent="0.25">
      <c r="A22" s="1" t="s">
        <v>32</v>
      </c>
      <c r="B22" s="2">
        <v>0</v>
      </c>
      <c r="C22" s="18">
        <v>0</v>
      </c>
      <c r="D22" s="2">
        <v>200</v>
      </c>
      <c r="E22" s="18" t="s">
        <v>118</v>
      </c>
      <c r="F22" s="2">
        <v>0</v>
      </c>
      <c r="G22" s="18">
        <v>0</v>
      </c>
      <c r="H22" s="2">
        <v>0</v>
      </c>
      <c r="I22" s="18">
        <v>0</v>
      </c>
      <c r="J22" s="2">
        <v>915</v>
      </c>
      <c r="K22" s="18" t="s">
        <v>118</v>
      </c>
      <c r="L22" s="2">
        <v>2000</v>
      </c>
      <c r="M22" s="18" t="s">
        <v>118</v>
      </c>
      <c r="N22" s="1">
        <f t="shared" si="0"/>
        <v>3115</v>
      </c>
      <c r="O22" s="1" t="s">
        <v>118</v>
      </c>
      <c r="P22" s="3" t="s">
        <v>118</v>
      </c>
    </row>
    <row r="23" spans="1:16" x14ac:dyDescent="0.25">
      <c r="A23" s="1" t="s">
        <v>48</v>
      </c>
      <c r="B23" s="2">
        <v>0</v>
      </c>
      <c r="C23" s="18">
        <v>0</v>
      </c>
      <c r="D23" s="2">
        <v>0</v>
      </c>
      <c r="E23" s="18">
        <v>0</v>
      </c>
      <c r="F23" s="2">
        <v>0</v>
      </c>
      <c r="G23" s="18">
        <v>0</v>
      </c>
      <c r="H23" s="2">
        <v>0</v>
      </c>
      <c r="I23" s="18">
        <v>0</v>
      </c>
      <c r="J23" s="2">
        <v>0</v>
      </c>
      <c r="K23" s="18">
        <v>0</v>
      </c>
      <c r="L23" s="2">
        <v>0</v>
      </c>
      <c r="M23" s="18">
        <v>0</v>
      </c>
      <c r="N23" s="1">
        <f t="shared" si="0"/>
        <v>0</v>
      </c>
      <c r="O23" s="1">
        <v>0</v>
      </c>
      <c r="P23" s="3">
        <v>0</v>
      </c>
    </row>
    <row r="24" spans="1:16" x14ac:dyDescent="0.25">
      <c r="A24" s="1" t="s">
        <v>3</v>
      </c>
      <c r="B24" s="2">
        <v>0</v>
      </c>
      <c r="C24" s="18">
        <v>0</v>
      </c>
      <c r="D24" s="2">
        <v>0</v>
      </c>
      <c r="E24" s="18">
        <v>0</v>
      </c>
      <c r="F24" s="2">
        <v>0</v>
      </c>
      <c r="G24" s="18">
        <v>0</v>
      </c>
      <c r="H24" s="2">
        <v>0</v>
      </c>
      <c r="I24" s="18">
        <v>0</v>
      </c>
      <c r="J24" s="2">
        <v>0</v>
      </c>
      <c r="K24" s="18">
        <v>0</v>
      </c>
      <c r="L24" s="2">
        <v>11719</v>
      </c>
      <c r="M24" s="18" t="s">
        <v>118</v>
      </c>
      <c r="N24" s="1">
        <f t="shared" si="0"/>
        <v>11719</v>
      </c>
      <c r="O24" s="1" t="s">
        <v>118</v>
      </c>
      <c r="P24" s="3">
        <v>0</v>
      </c>
    </row>
    <row r="25" spans="1:16" x14ac:dyDescent="0.25">
      <c r="A25" s="1" t="s">
        <v>28</v>
      </c>
      <c r="B25" s="2">
        <v>0</v>
      </c>
      <c r="C25" s="18">
        <v>0</v>
      </c>
      <c r="D25" s="2">
        <v>0</v>
      </c>
      <c r="E25" s="18">
        <v>0</v>
      </c>
      <c r="F25" s="2">
        <v>0</v>
      </c>
      <c r="G25" s="18">
        <v>0</v>
      </c>
      <c r="H25" s="2">
        <v>0</v>
      </c>
      <c r="I25" s="18">
        <v>0</v>
      </c>
      <c r="J25" s="2">
        <v>9500</v>
      </c>
      <c r="K25" s="18">
        <v>12</v>
      </c>
      <c r="L25" s="2">
        <v>0</v>
      </c>
      <c r="M25" s="18">
        <v>0</v>
      </c>
      <c r="N25" s="1">
        <f t="shared" si="0"/>
        <v>9500</v>
      </c>
      <c r="O25" s="1">
        <v>12</v>
      </c>
      <c r="P25" s="3">
        <v>12</v>
      </c>
    </row>
    <row r="26" spans="1:16" x14ac:dyDescent="0.25">
      <c r="A26" s="1" t="s">
        <v>27</v>
      </c>
      <c r="B26" s="2">
        <v>0</v>
      </c>
      <c r="C26" s="18">
        <v>0</v>
      </c>
      <c r="D26" s="2">
        <v>0</v>
      </c>
      <c r="E26" s="18">
        <v>0</v>
      </c>
      <c r="F26" s="2">
        <v>0</v>
      </c>
      <c r="G26" s="18">
        <v>0</v>
      </c>
      <c r="H26" s="2">
        <v>0</v>
      </c>
      <c r="I26" s="18">
        <v>0</v>
      </c>
      <c r="J26" s="2">
        <v>0</v>
      </c>
      <c r="K26" s="18">
        <v>0</v>
      </c>
      <c r="L26" s="2">
        <v>2000</v>
      </c>
      <c r="M26" s="18" t="s">
        <v>118</v>
      </c>
      <c r="N26" s="1">
        <f t="shared" si="0"/>
        <v>2000</v>
      </c>
      <c r="O26" s="1" t="s">
        <v>118</v>
      </c>
      <c r="P26" s="3" t="s">
        <v>118</v>
      </c>
    </row>
    <row r="27" spans="1:16" x14ac:dyDescent="0.25">
      <c r="A27" s="1" t="s">
        <v>36</v>
      </c>
      <c r="B27" s="2">
        <v>0</v>
      </c>
      <c r="C27" s="18">
        <v>0</v>
      </c>
      <c r="D27" s="2">
        <v>0</v>
      </c>
      <c r="E27" s="18">
        <v>0</v>
      </c>
      <c r="F27" s="2">
        <v>0</v>
      </c>
      <c r="G27" s="18">
        <v>0</v>
      </c>
      <c r="H27" s="2">
        <v>0</v>
      </c>
      <c r="I27" s="18">
        <v>0</v>
      </c>
      <c r="J27" s="2">
        <v>0</v>
      </c>
      <c r="K27" s="18">
        <v>0</v>
      </c>
      <c r="L27" s="2">
        <v>0</v>
      </c>
      <c r="M27" s="18">
        <v>0</v>
      </c>
      <c r="N27" s="1">
        <f t="shared" si="0"/>
        <v>0</v>
      </c>
      <c r="O27" s="1">
        <v>0</v>
      </c>
      <c r="P27" s="3">
        <v>0</v>
      </c>
    </row>
    <row r="28" spans="1:16" x14ac:dyDescent="0.25">
      <c r="A28" s="1" t="s">
        <v>47</v>
      </c>
      <c r="B28" s="2">
        <v>0</v>
      </c>
      <c r="C28" s="18">
        <v>0</v>
      </c>
      <c r="D28" s="2">
        <v>0</v>
      </c>
      <c r="E28" s="18">
        <v>0</v>
      </c>
      <c r="F28" s="2">
        <v>0</v>
      </c>
      <c r="G28" s="18">
        <v>0</v>
      </c>
      <c r="H28" s="2">
        <v>0</v>
      </c>
      <c r="I28" s="18">
        <v>0</v>
      </c>
      <c r="J28" s="2">
        <v>0</v>
      </c>
      <c r="K28" s="18">
        <v>0</v>
      </c>
      <c r="L28" s="2">
        <v>0</v>
      </c>
      <c r="M28" s="18">
        <v>0</v>
      </c>
      <c r="N28" s="1">
        <f t="shared" si="0"/>
        <v>0</v>
      </c>
      <c r="O28" s="1">
        <v>0</v>
      </c>
      <c r="P28" s="3">
        <v>0</v>
      </c>
    </row>
    <row r="29" spans="1:16" x14ac:dyDescent="0.25">
      <c r="A29" s="1" t="s">
        <v>18</v>
      </c>
      <c r="B29" s="2">
        <v>0</v>
      </c>
      <c r="C29" s="18">
        <v>0</v>
      </c>
      <c r="D29" s="2">
        <v>0</v>
      </c>
      <c r="E29" s="18">
        <v>0</v>
      </c>
      <c r="F29" s="2">
        <v>0</v>
      </c>
      <c r="G29" s="18">
        <v>0</v>
      </c>
      <c r="H29" s="2">
        <v>0</v>
      </c>
      <c r="I29" s="18">
        <v>0</v>
      </c>
      <c r="J29" s="2">
        <v>12469</v>
      </c>
      <c r="K29" s="18" t="s">
        <v>118</v>
      </c>
      <c r="L29" s="2">
        <v>9400</v>
      </c>
      <c r="M29" s="18" t="s">
        <v>118</v>
      </c>
      <c r="N29" s="1">
        <f t="shared" si="0"/>
        <v>21869</v>
      </c>
      <c r="O29" s="1">
        <v>18</v>
      </c>
      <c r="P29" s="3">
        <v>18</v>
      </c>
    </row>
    <row r="30" spans="1:16" x14ac:dyDescent="0.25">
      <c r="A30" s="1" t="s">
        <v>49</v>
      </c>
      <c r="B30" s="2">
        <v>0</v>
      </c>
      <c r="C30" s="18">
        <v>0</v>
      </c>
      <c r="D30" s="2">
        <v>0</v>
      </c>
      <c r="E30" s="18">
        <v>0</v>
      </c>
      <c r="F30" s="2">
        <v>0</v>
      </c>
      <c r="G30" s="18">
        <v>0</v>
      </c>
      <c r="H30" s="2">
        <v>0</v>
      </c>
      <c r="I30" s="18">
        <v>0</v>
      </c>
      <c r="J30" s="2">
        <v>0</v>
      </c>
      <c r="K30" s="18">
        <v>0</v>
      </c>
      <c r="L30" s="2">
        <v>0</v>
      </c>
      <c r="M30" s="18">
        <v>0</v>
      </c>
      <c r="N30" s="1">
        <f t="shared" si="0"/>
        <v>0</v>
      </c>
      <c r="O30" s="1">
        <v>0</v>
      </c>
      <c r="P30" s="3">
        <v>0</v>
      </c>
    </row>
    <row r="31" spans="1:16" x14ac:dyDescent="0.25">
      <c r="A31" s="1" t="s">
        <v>11</v>
      </c>
      <c r="B31" s="2">
        <v>0</v>
      </c>
      <c r="C31" s="18">
        <v>0</v>
      </c>
      <c r="D31" s="2">
        <v>0</v>
      </c>
      <c r="E31" s="18">
        <v>0</v>
      </c>
      <c r="F31" s="2">
        <v>0</v>
      </c>
      <c r="G31" s="18">
        <v>0</v>
      </c>
      <c r="H31" s="2">
        <v>0</v>
      </c>
      <c r="I31" s="18">
        <v>0</v>
      </c>
      <c r="J31" s="2">
        <v>0</v>
      </c>
      <c r="K31" s="18">
        <v>0</v>
      </c>
      <c r="L31" s="2">
        <v>0</v>
      </c>
      <c r="M31" s="18">
        <v>0</v>
      </c>
      <c r="N31" s="1">
        <f t="shared" si="0"/>
        <v>0</v>
      </c>
      <c r="O31" s="1">
        <v>0</v>
      </c>
      <c r="P31" s="3">
        <v>0</v>
      </c>
    </row>
    <row r="32" spans="1:16" x14ac:dyDescent="0.25">
      <c r="A32" s="1" t="s">
        <v>43</v>
      </c>
      <c r="B32" s="2">
        <v>0</v>
      </c>
      <c r="C32" s="18">
        <v>0</v>
      </c>
      <c r="D32" s="2">
        <v>0</v>
      </c>
      <c r="E32" s="18">
        <v>0</v>
      </c>
      <c r="F32" s="2">
        <v>0</v>
      </c>
      <c r="G32" s="18">
        <v>0</v>
      </c>
      <c r="H32" s="2">
        <v>0</v>
      </c>
      <c r="I32" s="18">
        <v>0</v>
      </c>
      <c r="J32" s="2">
        <v>0</v>
      </c>
      <c r="K32" s="18">
        <v>0</v>
      </c>
      <c r="L32" s="2">
        <v>4000</v>
      </c>
      <c r="M32" s="18" t="s">
        <v>118</v>
      </c>
      <c r="N32" s="1">
        <f t="shared" si="0"/>
        <v>4000</v>
      </c>
      <c r="O32" s="1" t="s">
        <v>118</v>
      </c>
      <c r="P32" s="3" t="s">
        <v>118</v>
      </c>
    </row>
    <row r="33" spans="1:16" x14ac:dyDescent="0.25">
      <c r="A33" s="1" t="s">
        <v>45</v>
      </c>
      <c r="B33" s="2">
        <v>0</v>
      </c>
      <c r="C33" s="18">
        <v>0</v>
      </c>
      <c r="D33" s="2">
        <v>0</v>
      </c>
      <c r="E33" s="18">
        <v>0</v>
      </c>
      <c r="F33" s="2">
        <v>0</v>
      </c>
      <c r="G33" s="18">
        <v>0</v>
      </c>
      <c r="H33" s="2">
        <v>0</v>
      </c>
      <c r="I33" s="18">
        <v>0</v>
      </c>
      <c r="J33" s="2">
        <v>0</v>
      </c>
      <c r="K33" s="18">
        <v>0</v>
      </c>
      <c r="L33" s="2">
        <v>0</v>
      </c>
      <c r="M33" s="18">
        <v>0</v>
      </c>
      <c r="N33" s="1">
        <f t="shared" si="0"/>
        <v>0</v>
      </c>
      <c r="O33" s="1">
        <v>0</v>
      </c>
      <c r="P33" s="3">
        <v>0</v>
      </c>
    </row>
    <row r="34" spans="1:16" x14ac:dyDescent="0.25">
      <c r="A34" s="1" t="s">
        <v>15</v>
      </c>
      <c r="B34" s="2">
        <v>0</v>
      </c>
      <c r="C34" s="18">
        <v>0</v>
      </c>
      <c r="D34" s="2">
        <v>0</v>
      </c>
      <c r="E34" s="18">
        <v>0</v>
      </c>
      <c r="F34" s="2">
        <v>0</v>
      </c>
      <c r="G34" s="18">
        <v>0</v>
      </c>
      <c r="H34" s="2">
        <v>0</v>
      </c>
      <c r="I34" s="18">
        <v>0</v>
      </c>
      <c r="J34" s="2">
        <v>0</v>
      </c>
      <c r="K34" s="18">
        <v>0</v>
      </c>
      <c r="L34" s="2">
        <v>27125</v>
      </c>
      <c r="M34" s="18">
        <v>31</v>
      </c>
      <c r="N34" s="1">
        <f t="shared" si="0"/>
        <v>27125</v>
      </c>
      <c r="O34" s="1">
        <v>31</v>
      </c>
      <c r="P34" s="3">
        <v>31</v>
      </c>
    </row>
    <row r="35" spans="1:16" x14ac:dyDescent="0.25">
      <c r="A35" s="1" t="s">
        <v>4</v>
      </c>
      <c r="B35" s="2">
        <v>10200</v>
      </c>
      <c r="C35" s="18">
        <v>14</v>
      </c>
      <c r="D35" s="2">
        <v>1200</v>
      </c>
      <c r="E35" s="18" t="s">
        <v>118</v>
      </c>
      <c r="F35" s="2">
        <v>0</v>
      </c>
      <c r="G35" s="18">
        <v>0</v>
      </c>
      <c r="H35" s="2">
        <v>0</v>
      </c>
      <c r="I35" s="18">
        <v>0</v>
      </c>
      <c r="J35" s="2">
        <v>0</v>
      </c>
      <c r="K35" s="18">
        <v>0</v>
      </c>
      <c r="L35" s="2">
        <v>8427</v>
      </c>
      <c r="M35" s="18" t="s">
        <v>118</v>
      </c>
      <c r="N35" s="1">
        <f t="shared" si="0"/>
        <v>9627</v>
      </c>
      <c r="O35" s="1">
        <v>25</v>
      </c>
      <c r="P35" s="3">
        <v>14</v>
      </c>
    </row>
    <row r="36" spans="1:16" x14ac:dyDescent="0.25">
      <c r="A36" s="1" t="s">
        <v>34</v>
      </c>
      <c r="B36" s="2">
        <v>0</v>
      </c>
      <c r="C36" s="18">
        <v>0</v>
      </c>
      <c r="D36" s="2">
        <v>0</v>
      </c>
      <c r="E36" s="18">
        <v>0</v>
      </c>
      <c r="F36" s="2">
        <v>0</v>
      </c>
      <c r="G36" s="18">
        <v>0</v>
      </c>
      <c r="H36" s="2">
        <v>0</v>
      </c>
      <c r="I36" s="18">
        <v>0</v>
      </c>
      <c r="J36" s="2">
        <v>0</v>
      </c>
      <c r="K36" s="18">
        <v>0</v>
      </c>
      <c r="L36" s="2">
        <v>4000</v>
      </c>
      <c r="M36" s="18" t="s">
        <v>118</v>
      </c>
      <c r="N36" s="1">
        <f t="shared" si="0"/>
        <v>4000</v>
      </c>
      <c r="O36" s="1" t="s">
        <v>118</v>
      </c>
      <c r="P36" s="3" t="s">
        <v>118</v>
      </c>
    </row>
    <row r="37" spans="1:16" x14ac:dyDescent="0.25">
      <c r="A37" s="1" t="s">
        <v>0</v>
      </c>
      <c r="B37" s="2">
        <v>0</v>
      </c>
      <c r="C37" s="18">
        <v>0</v>
      </c>
      <c r="D37" s="2">
        <v>0</v>
      </c>
      <c r="E37" s="18">
        <v>0</v>
      </c>
      <c r="F37" s="2">
        <v>0</v>
      </c>
      <c r="G37" s="18">
        <v>0</v>
      </c>
      <c r="H37" s="2">
        <v>0</v>
      </c>
      <c r="I37" s="18">
        <v>0</v>
      </c>
      <c r="J37" s="2">
        <v>0</v>
      </c>
      <c r="K37" s="18">
        <v>0</v>
      </c>
      <c r="L37" s="2">
        <v>0</v>
      </c>
      <c r="M37" s="18">
        <v>0</v>
      </c>
      <c r="N37" s="1">
        <f t="shared" si="0"/>
        <v>0</v>
      </c>
      <c r="O37" s="1">
        <v>0</v>
      </c>
      <c r="P37" s="3">
        <v>0</v>
      </c>
    </row>
    <row r="38" spans="1:16" x14ac:dyDescent="0.25">
      <c r="A38" s="1" t="s">
        <v>44</v>
      </c>
      <c r="B38" s="2">
        <v>0</v>
      </c>
      <c r="C38" s="18">
        <v>0</v>
      </c>
      <c r="D38" s="2">
        <v>0</v>
      </c>
      <c r="E38" s="18">
        <v>0</v>
      </c>
      <c r="F38" s="2">
        <v>0</v>
      </c>
      <c r="G38" s="18">
        <v>0</v>
      </c>
      <c r="H38" s="2">
        <v>0</v>
      </c>
      <c r="I38" s="18">
        <v>0</v>
      </c>
      <c r="J38" s="2">
        <v>0</v>
      </c>
      <c r="K38" s="18">
        <v>0</v>
      </c>
      <c r="L38" s="2">
        <v>0</v>
      </c>
      <c r="M38" s="18">
        <v>0</v>
      </c>
      <c r="N38" s="1">
        <f t="shared" si="0"/>
        <v>0</v>
      </c>
      <c r="O38" s="1">
        <v>0</v>
      </c>
      <c r="P38" s="3">
        <v>0</v>
      </c>
    </row>
    <row r="39" spans="1:16" x14ac:dyDescent="0.25">
      <c r="A39" s="1" t="s">
        <v>50</v>
      </c>
      <c r="B39" s="2">
        <v>0</v>
      </c>
      <c r="C39" s="18">
        <v>0</v>
      </c>
      <c r="D39" s="2">
        <v>0</v>
      </c>
      <c r="E39" s="18">
        <v>0</v>
      </c>
      <c r="F39" s="2">
        <v>0</v>
      </c>
      <c r="G39" s="18">
        <v>0</v>
      </c>
      <c r="H39" s="2">
        <v>0</v>
      </c>
      <c r="I39" s="18">
        <v>0</v>
      </c>
      <c r="J39" s="2">
        <v>0</v>
      </c>
      <c r="K39" s="18">
        <v>0</v>
      </c>
      <c r="L39" s="2">
        <v>57500</v>
      </c>
      <c r="M39" s="18" t="s">
        <v>118</v>
      </c>
      <c r="N39" s="1">
        <f t="shared" ref="N39" si="1">+D39+F39+H39+J39+L39</f>
        <v>57500</v>
      </c>
      <c r="O39" s="1" t="s">
        <v>118</v>
      </c>
      <c r="P39" s="3" t="s">
        <v>118</v>
      </c>
    </row>
    <row r="40" spans="1:16" x14ac:dyDescent="0.25">
      <c r="A40" s="1" t="s">
        <v>50</v>
      </c>
      <c r="B40" s="2">
        <v>0</v>
      </c>
      <c r="C40" s="18">
        <v>0</v>
      </c>
      <c r="D40" s="2">
        <v>0</v>
      </c>
      <c r="E40" s="18">
        <v>0</v>
      </c>
      <c r="F40" s="2">
        <v>0</v>
      </c>
      <c r="G40" s="18">
        <v>0</v>
      </c>
      <c r="H40" s="2">
        <v>0</v>
      </c>
      <c r="I40" s="18">
        <v>0</v>
      </c>
      <c r="J40" s="2">
        <v>0</v>
      </c>
      <c r="K40" s="18">
        <v>0</v>
      </c>
      <c r="L40" s="2">
        <v>0</v>
      </c>
      <c r="M40" s="18">
        <v>0</v>
      </c>
      <c r="N40" s="1">
        <v>0</v>
      </c>
      <c r="O40" s="1">
        <v>0</v>
      </c>
      <c r="P40" s="3">
        <v>0</v>
      </c>
    </row>
    <row r="41" spans="1:16" x14ac:dyDescent="0.25">
      <c r="A41" s="1" t="s">
        <v>1</v>
      </c>
      <c r="B41" s="2">
        <v>0</v>
      </c>
      <c r="C41" s="18">
        <v>0</v>
      </c>
      <c r="D41" s="2">
        <v>0</v>
      </c>
      <c r="E41" s="18">
        <v>0</v>
      </c>
      <c r="F41" s="2">
        <v>0</v>
      </c>
      <c r="G41" s="18">
        <v>0</v>
      </c>
      <c r="H41" s="2">
        <v>0</v>
      </c>
      <c r="I41" s="18">
        <v>0</v>
      </c>
      <c r="J41" s="2">
        <v>0</v>
      </c>
      <c r="K41" s="18">
        <v>0</v>
      </c>
      <c r="L41" s="2">
        <v>17500</v>
      </c>
      <c r="M41" s="18" t="s">
        <v>118</v>
      </c>
      <c r="N41" s="1">
        <f t="shared" si="0"/>
        <v>17500</v>
      </c>
      <c r="O41" s="1" t="s">
        <v>118</v>
      </c>
      <c r="P41" s="3" t="s">
        <v>118</v>
      </c>
    </row>
    <row r="42" spans="1:16" x14ac:dyDescent="0.25">
      <c r="A42" s="1" t="s">
        <v>7</v>
      </c>
      <c r="B42" s="2">
        <v>0</v>
      </c>
      <c r="C42" s="18">
        <v>0</v>
      </c>
      <c r="D42" s="2">
        <v>0</v>
      </c>
      <c r="E42" s="18">
        <v>0</v>
      </c>
      <c r="F42" s="2">
        <v>0</v>
      </c>
      <c r="G42" s="18">
        <v>0</v>
      </c>
      <c r="H42" s="2">
        <v>0</v>
      </c>
      <c r="I42" s="18">
        <v>0</v>
      </c>
      <c r="J42" s="2">
        <v>10311</v>
      </c>
      <c r="K42" s="18">
        <v>54</v>
      </c>
      <c r="L42" s="2">
        <v>0</v>
      </c>
      <c r="M42" s="18">
        <v>0</v>
      </c>
      <c r="N42" s="1">
        <f t="shared" si="0"/>
        <v>10311</v>
      </c>
      <c r="O42" s="1">
        <v>54</v>
      </c>
      <c r="P42" s="3">
        <v>54</v>
      </c>
    </row>
    <row r="43" spans="1:16" x14ac:dyDescent="0.25">
      <c r="A43" s="1" t="s">
        <v>30</v>
      </c>
      <c r="B43" s="2">
        <v>0</v>
      </c>
      <c r="C43" s="18">
        <v>0</v>
      </c>
      <c r="D43" s="2">
        <v>0</v>
      </c>
      <c r="E43" s="18">
        <v>0</v>
      </c>
      <c r="F43" s="2">
        <v>0</v>
      </c>
      <c r="G43" s="18">
        <v>0</v>
      </c>
      <c r="H43" s="2">
        <v>0</v>
      </c>
      <c r="I43" s="18">
        <v>0</v>
      </c>
      <c r="J43" s="2">
        <v>0</v>
      </c>
      <c r="K43" s="18">
        <v>0</v>
      </c>
      <c r="L43" s="2">
        <v>0</v>
      </c>
      <c r="M43" s="18">
        <v>0</v>
      </c>
      <c r="N43" s="1">
        <f t="shared" si="0"/>
        <v>0</v>
      </c>
      <c r="O43" s="1">
        <v>0</v>
      </c>
      <c r="P43" s="3">
        <v>0</v>
      </c>
    </row>
    <row r="44" spans="1:16" x14ac:dyDescent="0.25">
      <c r="A44" s="1" t="s">
        <v>37</v>
      </c>
      <c r="B44" s="2">
        <v>0</v>
      </c>
      <c r="C44" s="18">
        <v>0</v>
      </c>
      <c r="D44" s="2">
        <v>0</v>
      </c>
      <c r="E44" s="18">
        <v>0</v>
      </c>
      <c r="F44" s="2">
        <v>0</v>
      </c>
      <c r="G44" s="18">
        <v>0</v>
      </c>
      <c r="H44" s="2">
        <v>0</v>
      </c>
      <c r="I44" s="18">
        <v>0</v>
      </c>
      <c r="J44" s="2">
        <v>0</v>
      </c>
      <c r="K44" s="18">
        <v>0</v>
      </c>
      <c r="L44" s="2">
        <v>0</v>
      </c>
      <c r="M44" s="18">
        <v>0</v>
      </c>
      <c r="N44" s="1">
        <f t="shared" si="0"/>
        <v>0</v>
      </c>
      <c r="O44" s="1">
        <v>0</v>
      </c>
      <c r="P44" s="3">
        <v>0</v>
      </c>
    </row>
    <row r="45" spans="1:16" x14ac:dyDescent="0.25">
      <c r="A45" s="1" t="s">
        <v>26</v>
      </c>
      <c r="B45" s="2">
        <v>0</v>
      </c>
      <c r="C45" s="18">
        <v>0</v>
      </c>
      <c r="D45" s="2">
        <v>0</v>
      </c>
      <c r="E45" s="18">
        <v>0</v>
      </c>
      <c r="F45" s="2">
        <v>0</v>
      </c>
      <c r="G45" s="18">
        <v>0</v>
      </c>
      <c r="H45" s="2">
        <v>0</v>
      </c>
      <c r="I45" s="18">
        <v>0</v>
      </c>
      <c r="J45" s="2">
        <v>0</v>
      </c>
      <c r="K45" s="18">
        <v>0</v>
      </c>
      <c r="L45" s="2">
        <v>0</v>
      </c>
      <c r="M45" s="18">
        <v>0</v>
      </c>
      <c r="N45" s="1">
        <f t="shared" si="0"/>
        <v>0</v>
      </c>
      <c r="O45" s="1">
        <v>0</v>
      </c>
      <c r="P45" s="3">
        <v>0</v>
      </c>
    </row>
    <row r="46" spans="1:16" x14ac:dyDescent="0.25">
      <c r="A46" s="1" t="s">
        <v>55</v>
      </c>
      <c r="B46" s="2">
        <v>0</v>
      </c>
      <c r="C46" s="18">
        <v>0</v>
      </c>
      <c r="D46" s="2">
        <v>0</v>
      </c>
      <c r="E46" s="18">
        <v>0</v>
      </c>
      <c r="F46" s="2">
        <v>0</v>
      </c>
      <c r="G46" s="18">
        <v>0</v>
      </c>
      <c r="H46" s="2">
        <v>0</v>
      </c>
      <c r="I46" s="18">
        <v>0</v>
      </c>
      <c r="J46" s="2">
        <v>0</v>
      </c>
      <c r="K46" s="18">
        <v>0</v>
      </c>
      <c r="L46" s="2">
        <v>0</v>
      </c>
      <c r="M46" s="18">
        <v>0</v>
      </c>
      <c r="N46" s="1">
        <f t="shared" si="0"/>
        <v>0</v>
      </c>
      <c r="O46" s="1">
        <v>0</v>
      </c>
      <c r="P46" s="3">
        <v>0</v>
      </c>
    </row>
    <row r="47" spans="1:16" x14ac:dyDescent="0.25">
      <c r="A47" s="1" t="s">
        <v>12</v>
      </c>
      <c r="B47" s="2">
        <v>0</v>
      </c>
      <c r="C47" s="18">
        <v>0</v>
      </c>
      <c r="D47" s="2">
        <v>0</v>
      </c>
      <c r="E47" s="18">
        <v>0</v>
      </c>
      <c r="F47" s="2">
        <v>0</v>
      </c>
      <c r="G47" s="18">
        <v>0</v>
      </c>
      <c r="H47" s="2">
        <v>0</v>
      </c>
      <c r="I47" s="18">
        <v>0</v>
      </c>
      <c r="J47" s="2">
        <v>0</v>
      </c>
      <c r="K47" s="18">
        <v>0</v>
      </c>
      <c r="L47" s="2">
        <v>0</v>
      </c>
      <c r="M47" s="18">
        <v>0</v>
      </c>
      <c r="N47" s="1">
        <f t="shared" si="0"/>
        <v>0</v>
      </c>
      <c r="O47" s="1">
        <v>0</v>
      </c>
      <c r="P47" s="3">
        <v>0</v>
      </c>
    </row>
    <row r="48" spans="1:16" x14ac:dyDescent="0.25">
      <c r="A48" s="1" t="s">
        <v>31</v>
      </c>
      <c r="B48" s="2">
        <v>0</v>
      </c>
      <c r="C48" s="18">
        <v>0</v>
      </c>
      <c r="D48" s="2">
        <v>0</v>
      </c>
      <c r="E48" s="18">
        <v>0</v>
      </c>
      <c r="F48" s="2">
        <v>0</v>
      </c>
      <c r="G48" s="18">
        <v>0</v>
      </c>
      <c r="H48" s="2">
        <v>0</v>
      </c>
      <c r="I48" s="18">
        <v>0</v>
      </c>
      <c r="J48" s="2">
        <v>0</v>
      </c>
      <c r="K48" s="18">
        <v>0</v>
      </c>
      <c r="L48" s="2">
        <v>0</v>
      </c>
      <c r="M48" s="18">
        <v>0</v>
      </c>
      <c r="N48" s="1">
        <f t="shared" si="0"/>
        <v>0</v>
      </c>
      <c r="O48" s="1">
        <v>0</v>
      </c>
      <c r="P48" s="3">
        <v>0</v>
      </c>
    </row>
    <row r="49" spans="1:16" x14ac:dyDescent="0.25">
      <c r="A49" s="1" t="s">
        <v>51</v>
      </c>
      <c r="B49" s="2">
        <v>0</v>
      </c>
      <c r="C49" s="18">
        <v>0</v>
      </c>
      <c r="D49" s="2">
        <v>0</v>
      </c>
      <c r="E49" s="18">
        <v>0</v>
      </c>
      <c r="F49" s="2">
        <v>0</v>
      </c>
      <c r="G49" s="18">
        <v>0</v>
      </c>
      <c r="H49" s="2">
        <v>0</v>
      </c>
      <c r="I49" s="18">
        <v>0</v>
      </c>
      <c r="J49" s="2">
        <v>5000</v>
      </c>
      <c r="K49" s="18" t="s">
        <v>118</v>
      </c>
      <c r="L49" s="2">
        <v>500</v>
      </c>
      <c r="M49" s="18" t="s">
        <v>118</v>
      </c>
      <c r="N49" s="1">
        <f t="shared" si="0"/>
        <v>5500</v>
      </c>
      <c r="O49" s="1" t="s">
        <v>118</v>
      </c>
      <c r="P49" s="3" t="s">
        <v>118</v>
      </c>
    </row>
    <row r="50" spans="1:16" x14ac:dyDescent="0.25">
      <c r="A50" s="1" t="s">
        <v>8</v>
      </c>
      <c r="B50" s="2">
        <v>0</v>
      </c>
      <c r="C50" s="18">
        <v>0</v>
      </c>
      <c r="D50" s="2">
        <v>0</v>
      </c>
      <c r="E50" s="18">
        <v>0</v>
      </c>
      <c r="F50" s="2">
        <v>0</v>
      </c>
      <c r="G50" s="18">
        <v>0</v>
      </c>
      <c r="H50" s="2">
        <v>0</v>
      </c>
      <c r="I50" s="18">
        <v>0</v>
      </c>
      <c r="J50" s="2">
        <v>0</v>
      </c>
      <c r="K50" s="18">
        <v>0</v>
      </c>
      <c r="L50" s="2">
        <v>3650</v>
      </c>
      <c r="M50" s="18" t="s">
        <v>118</v>
      </c>
      <c r="N50" s="1">
        <f t="shared" si="0"/>
        <v>3650</v>
      </c>
      <c r="O50" s="1" t="s">
        <v>118</v>
      </c>
      <c r="P50" s="3" t="s">
        <v>118</v>
      </c>
    </row>
    <row r="51" spans="1:16" x14ac:dyDescent="0.25">
      <c r="A51" s="1" t="s">
        <v>10</v>
      </c>
      <c r="B51" s="2">
        <v>0</v>
      </c>
      <c r="C51" s="18">
        <v>0</v>
      </c>
      <c r="D51" s="2">
        <v>0</v>
      </c>
      <c r="E51" s="18">
        <v>0</v>
      </c>
      <c r="F51" s="2">
        <v>0</v>
      </c>
      <c r="G51" s="18">
        <v>0</v>
      </c>
      <c r="H51" s="2">
        <v>0</v>
      </c>
      <c r="I51" s="18">
        <v>0</v>
      </c>
      <c r="J51" s="2">
        <v>0</v>
      </c>
      <c r="K51" s="18">
        <v>0</v>
      </c>
      <c r="L51" s="2">
        <v>0</v>
      </c>
      <c r="M51" s="18">
        <v>0</v>
      </c>
      <c r="N51" s="1">
        <f t="shared" si="0"/>
        <v>0</v>
      </c>
      <c r="O51" s="1">
        <v>0</v>
      </c>
      <c r="P51" s="3">
        <v>0</v>
      </c>
    </row>
    <row r="52" spans="1:16" x14ac:dyDescent="0.25">
      <c r="A52" s="1" t="s">
        <v>40</v>
      </c>
      <c r="B52" s="2">
        <v>0</v>
      </c>
      <c r="C52" s="18">
        <v>0</v>
      </c>
      <c r="D52" s="2">
        <v>0</v>
      </c>
      <c r="E52" s="18">
        <v>0</v>
      </c>
      <c r="F52" s="2">
        <v>0</v>
      </c>
      <c r="G52" s="18">
        <v>0</v>
      </c>
      <c r="H52" s="2">
        <v>0</v>
      </c>
      <c r="I52" s="18">
        <v>0</v>
      </c>
      <c r="J52" s="2">
        <v>0</v>
      </c>
      <c r="K52" s="18">
        <v>0</v>
      </c>
      <c r="L52" s="2">
        <v>0</v>
      </c>
      <c r="M52" s="18">
        <v>0</v>
      </c>
      <c r="N52" s="1">
        <f t="shared" si="0"/>
        <v>0</v>
      </c>
      <c r="O52" s="1">
        <v>0</v>
      </c>
      <c r="P52" s="3">
        <v>0</v>
      </c>
    </row>
    <row r="53" spans="1:16" x14ac:dyDescent="0.25">
      <c r="A53" s="1" t="s">
        <v>23</v>
      </c>
      <c r="B53" s="2">
        <v>0</v>
      </c>
      <c r="C53" s="18">
        <v>0</v>
      </c>
      <c r="D53" s="2">
        <v>0</v>
      </c>
      <c r="E53" s="18">
        <v>0</v>
      </c>
      <c r="F53" s="2">
        <v>0</v>
      </c>
      <c r="G53" s="18">
        <v>0</v>
      </c>
      <c r="H53" s="2">
        <v>0</v>
      </c>
      <c r="I53" s="18">
        <v>0</v>
      </c>
      <c r="J53" s="2">
        <v>25000</v>
      </c>
      <c r="K53" s="18" t="s">
        <v>118</v>
      </c>
      <c r="L53" s="2">
        <v>0</v>
      </c>
      <c r="M53" s="18">
        <v>0</v>
      </c>
      <c r="N53" s="1">
        <f t="shared" si="0"/>
        <v>25000</v>
      </c>
      <c r="O53" s="1" t="s">
        <v>118</v>
      </c>
      <c r="P53" s="3" t="s">
        <v>118</v>
      </c>
    </row>
    <row r="54" spans="1:16" x14ac:dyDescent="0.25">
      <c r="A54" s="1" t="s">
        <v>24</v>
      </c>
      <c r="B54" s="2">
        <v>0</v>
      </c>
      <c r="C54" s="18">
        <v>0</v>
      </c>
      <c r="D54" s="2">
        <v>0</v>
      </c>
      <c r="E54" s="18">
        <v>0</v>
      </c>
      <c r="F54" s="2">
        <v>0</v>
      </c>
      <c r="G54" s="18">
        <v>0</v>
      </c>
      <c r="H54" s="2">
        <v>0</v>
      </c>
      <c r="I54" s="18">
        <v>0</v>
      </c>
      <c r="J54" s="2">
        <v>0</v>
      </c>
      <c r="K54" s="18">
        <v>0</v>
      </c>
      <c r="L54" s="2">
        <v>0</v>
      </c>
      <c r="M54" s="18">
        <v>0</v>
      </c>
      <c r="N54" s="1">
        <f t="shared" si="0"/>
        <v>0</v>
      </c>
      <c r="O54" s="1">
        <v>0</v>
      </c>
      <c r="P54" s="3">
        <v>0</v>
      </c>
    </row>
    <row r="55" spans="1:16" x14ac:dyDescent="0.25">
      <c r="A55" s="1" t="s">
        <v>41</v>
      </c>
      <c r="B55" s="2">
        <v>0</v>
      </c>
      <c r="C55" s="18">
        <v>0</v>
      </c>
      <c r="D55" s="2">
        <v>0</v>
      </c>
      <c r="E55" s="18">
        <v>0</v>
      </c>
      <c r="F55" s="2">
        <v>0</v>
      </c>
      <c r="G55" s="18">
        <v>0</v>
      </c>
      <c r="H55" s="2">
        <v>0</v>
      </c>
      <c r="I55" s="18">
        <v>0</v>
      </c>
      <c r="J55" s="2">
        <v>30504</v>
      </c>
      <c r="K55" s="18" t="s">
        <v>118</v>
      </c>
      <c r="L55" s="2">
        <v>4035</v>
      </c>
      <c r="M55" s="18" t="s">
        <v>118</v>
      </c>
      <c r="N55" s="1">
        <f t="shared" si="0"/>
        <v>34539</v>
      </c>
      <c r="O55" s="1">
        <v>20</v>
      </c>
      <c r="P55" s="3">
        <v>20</v>
      </c>
    </row>
    <row r="56" spans="1:16" x14ac:dyDescent="0.25">
      <c r="A56" s="1" t="s">
        <v>35</v>
      </c>
      <c r="B56" s="2">
        <v>0</v>
      </c>
      <c r="C56" s="18">
        <v>0</v>
      </c>
      <c r="D56" s="2">
        <v>0</v>
      </c>
      <c r="E56" s="18">
        <v>0</v>
      </c>
      <c r="F56" s="2">
        <v>0</v>
      </c>
      <c r="G56" s="18">
        <v>0</v>
      </c>
      <c r="H56" s="2">
        <v>0</v>
      </c>
      <c r="I56" s="18">
        <v>0</v>
      </c>
      <c r="J56" s="2">
        <v>14750</v>
      </c>
      <c r="K56" s="18">
        <v>10</v>
      </c>
      <c r="L56" s="2">
        <v>0</v>
      </c>
      <c r="M56" s="18">
        <v>0</v>
      </c>
      <c r="N56" s="1">
        <f t="shared" si="0"/>
        <v>14750</v>
      </c>
      <c r="O56" s="1">
        <v>10</v>
      </c>
      <c r="P56" s="3">
        <v>10</v>
      </c>
    </row>
    <row r="57" spans="1:16" x14ac:dyDescent="0.25">
      <c r="A57" s="1" t="s">
        <v>33</v>
      </c>
      <c r="B57" s="2">
        <v>0</v>
      </c>
      <c r="C57" s="18">
        <v>0</v>
      </c>
      <c r="D57" s="2">
        <v>0</v>
      </c>
      <c r="E57" s="18">
        <v>0</v>
      </c>
      <c r="F57" s="2">
        <v>0</v>
      </c>
      <c r="G57" s="18">
        <v>0</v>
      </c>
      <c r="H57" s="2">
        <v>0</v>
      </c>
      <c r="I57" s="18">
        <v>0</v>
      </c>
      <c r="J57" s="2">
        <v>6086</v>
      </c>
      <c r="K57" s="18" t="s">
        <v>118</v>
      </c>
      <c r="L57" s="2">
        <v>0</v>
      </c>
      <c r="M57" s="18">
        <v>0</v>
      </c>
      <c r="N57" s="1">
        <f t="shared" si="0"/>
        <v>6086</v>
      </c>
      <c r="O57" s="1" t="s">
        <v>118</v>
      </c>
      <c r="P57" s="3" t="s">
        <v>118</v>
      </c>
    </row>
    <row r="58" spans="1:16" x14ac:dyDescent="0.25">
      <c r="A58" s="1" t="s">
        <v>6</v>
      </c>
      <c r="B58" s="2">
        <v>0</v>
      </c>
      <c r="C58" s="18">
        <v>0</v>
      </c>
      <c r="D58" s="2">
        <v>0</v>
      </c>
      <c r="E58" s="18">
        <v>0</v>
      </c>
      <c r="F58" s="2">
        <v>0</v>
      </c>
      <c r="G58" s="18">
        <v>0</v>
      </c>
      <c r="H58" s="2">
        <v>0</v>
      </c>
      <c r="I58" s="18">
        <v>0</v>
      </c>
      <c r="J58" s="2">
        <v>0</v>
      </c>
      <c r="K58" s="18">
        <v>0</v>
      </c>
      <c r="L58" s="2">
        <v>16700</v>
      </c>
      <c r="M58" s="18">
        <v>13</v>
      </c>
      <c r="N58" s="1">
        <f t="shared" si="0"/>
        <v>16700</v>
      </c>
      <c r="O58" s="1">
        <v>13</v>
      </c>
      <c r="P58" s="3">
        <v>13</v>
      </c>
    </row>
    <row r="59" spans="1:16" x14ac:dyDescent="0.25">
      <c r="A59" s="1" t="s">
        <v>42</v>
      </c>
      <c r="B59" s="2">
        <v>0</v>
      </c>
      <c r="C59" s="18">
        <v>0</v>
      </c>
      <c r="D59" s="2">
        <v>0</v>
      </c>
      <c r="E59" s="18">
        <v>0</v>
      </c>
      <c r="F59" s="2">
        <v>0</v>
      </c>
      <c r="G59" s="18">
        <v>0</v>
      </c>
      <c r="H59" s="2">
        <v>0</v>
      </c>
      <c r="I59" s="18">
        <v>0</v>
      </c>
      <c r="J59" s="2">
        <v>0</v>
      </c>
      <c r="K59" s="18">
        <v>0</v>
      </c>
      <c r="L59" s="2">
        <v>0</v>
      </c>
      <c r="M59" s="18">
        <v>0</v>
      </c>
      <c r="N59" s="1">
        <f t="shared" si="0"/>
        <v>0</v>
      </c>
      <c r="O59" s="1">
        <v>0</v>
      </c>
      <c r="P59" s="3">
        <v>0</v>
      </c>
    </row>
    <row r="60" spans="1:16" x14ac:dyDescent="0.25">
      <c r="A60" s="1" t="s">
        <v>17</v>
      </c>
      <c r="B60" s="2">
        <v>0</v>
      </c>
      <c r="C60" s="18">
        <v>0</v>
      </c>
      <c r="D60" s="2">
        <v>0</v>
      </c>
      <c r="E60" s="18">
        <v>0</v>
      </c>
      <c r="F60" s="2">
        <v>0</v>
      </c>
      <c r="G60" s="18">
        <v>0</v>
      </c>
      <c r="H60" s="2">
        <v>0</v>
      </c>
      <c r="I60" s="18">
        <v>0</v>
      </c>
      <c r="J60" s="2">
        <v>0</v>
      </c>
      <c r="K60" s="18">
        <v>0</v>
      </c>
      <c r="L60" s="2">
        <v>0</v>
      </c>
      <c r="M60" s="18">
        <v>0</v>
      </c>
      <c r="N60" s="1">
        <f t="shared" si="0"/>
        <v>0</v>
      </c>
      <c r="O60" s="1">
        <v>0</v>
      </c>
      <c r="P60" s="3">
        <v>0</v>
      </c>
    </row>
  </sheetData>
  <mergeCells count="4">
    <mergeCell ref="B2:C2"/>
    <mergeCell ref="B1:F1"/>
    <mergeCell ref="G1:K1"/>
    <mergeCell ref="L1:P1"/>
  </mergeCells>
  <pageMargins left="0.7" right="0.7" top="0.75" bottom="0.75" header="0.3" footer="0.3"/>
  <pageSetup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tabSelected="1" zoomScaleNormal="100" workbookViewId="0">
      <pane ySplit="3" topLeftCell="A4" activePane="bottomLeft" state="frozen"/>
      <selection activeCell="F40" sqref="F40"/>
      <selection pane="bottomLeft" activeCell="Q3" sqref="Q3"/>
    </sheetView>
  </sheetViews>
  <sheetFormatPr defaultRowHeight="15" x14ac:dyDescent="0.25"/>
  <cols>
    <col min="1" max="1" width="62.5703125" bestFit="1" customWidth="1"/>
    <col min="2" max="8" width="11.5703125" customWidth="1"/>
    <col min="9" max="9" width="7.7109375" customWidth="1"/>
    <col min="10" max="12" width="11.5703125" customWidth="1"/>
  </cols>
  <sheetData>
    <row r="1" spans="1:17" ht="92.25" customHeight="1" x14ac:dyDescent="0.25">
      <c r="A1" s="49" t="s">
        <v>122</v>
      </c>
      <c r="B1" s="50"/>
      <c r="C1" s="50"/>
      <c r="D1" s="39"/>
      <c r="E1" s="39"/>
      <c r="F1" s="39"/>
      <c r="G1" s="39"/>
      <c r="H1" s="48"/>
      <c r="I1" s="48"/>
      <c r="J1" s="48"/>
      <c r="K1" s="48"/>
      <c r="L1" s="48"/>
    </row>
    <row r="2" spans="1:17" ht="24.75" customHeight="1" x14ac:dyDescent="0.35">
      <c r="A2" s="44" t="s">
        <v>61</v>
      </c>
      <c r="B2" s="45"/>
      <c r="C2" s="45"/>
      <c r="D2" s="21"/>
      <c r="E2" s="21"/>
      <c r="F2" s="21"/>
      <c r="G2" s="21"/>
      <c r="H2" s="21"/>
      <c r="I2" s="21"/>
      <c r="J2" s="21"/>
      <c r="K2" s="21"/>
      <c r="L2" s="35"/>
      <c r="M2" s="7"/>
      <c r="N2" s="7"/>
      <c r="O2" s="7"/>
      <c r="P2" s="7"/>
      <c r="Q2" s="7"/>
    </row>
    <row r="3" spans="1:17" s="12" customFormat="1" ht="44.25" customHeight="1" x14ac:dyDescent="0.2">
      <c r="A3" s="16" t="s">
        <v>56</v>
      </c>
      <c r="B3" s="9" t="s">
        <v>103</v>
      </c>
      <c r="C3" s="10" t="s">
        <v>104</v>
      </c>
      <c r="D3" s="9" t="s">
        <v>106</v>
      </c>
      <c r="E3" s="10" t="s">
        <v>107</v>
      </c>
      <c r="F3" s="10" t="s">
        <v>108</v>
      </c>
      <c r="G3" s="10" t="s">
        <v>109</v>
      </c>
      <c r="H3" s="11" t="s">
        <v>105</v>
      </c>
      <c r="I3" s="22"/>
      <c r="J3" s="9" t="s">
        <v>119</v>
      </c>
      <c r="K3" s="10" t="s">
        <v>120</v>
      </c>
      <c r="L3" s="11" t="s">
        <v>121</v>
      </c>
    </row>
    <row r="4" spans="1:17" x14ac:dyDescent="0.25">
      <c r="A4" s="1" t="s">
        <v>5</v>
      </c>
      <c r="B4" s="2">
        <v>0</v>
      </c>
      <c r="C4" s="1">
        <v>0</v>
      </c>
      <c r="D4" s="2">
        <v>0</v>
      </c>
      <c r="E4" s="1">
        <v>0</v>
      </c>
      <c r="F4" s="1">
        <f>+B4+D4</f>
        <v>0</v>
      </c>
      <c r="G4" s="1">
        <v>0</v>
      </c>
      <c r="H4" s="3">
        <v>0</v>
      </c>
      <c r="I4" s="23"/>
      <c r="J4" s="2">
        <v>49535</v>
      </c>
      <c r="K4" s="1" t="s">
        <v>118</v>
      </c>
      <c r="L4" s="3">
        <v>0</v>
      </c>
    </row>
    <row r="5" spans="1:17" x14ac:dyDescent="0.25">
      <c r="A5" s="1" t="s">
        <v>9</v>
      </c>
      <c r="B5" s="2">
        <v>46177</v>
      </c>
      <c r="C5" s="1">
        <v>18</v>
      </c>
      <c r="D5" s="2">
        <v>0</v>
      </c>
      <c r="E5" s="1">
        <v>0</v>
      </c>
      <c r="F5" s="1">
        <f t="shared" ref="F5:F60" si="0">+B5+D5</f>
        <v>46177</v>
      </c>
      <c r="G5" s="1">
        <v>18</v>
      </c>
      <c r="H5" s="3">
        <v>18</v>
      </c>
      <c r="I5" s="23"/>
      <c r="J5" s="2">
        <v>8102204</v>
      </c>
      <c r="K5" s="1">
        <v>3526</v>
      </c>
      <c r="L5" s="3">
        <v>1001</v>
      </c>
    </row>
    <row r="6" spans="1:17" x14ac:dyDescent="0.25">
      <c r="A6" s="1" t="s">
        <v>46</v>
      </c>
      <c r="B6" s="2">
        <v>0</v>
      </c>
      <c r="C6" s="1">
        <v>0</v>
      </c>
      <c r="D6" s="2">
        <v>0</v>
      </c>
      <c r="E6" s="1">
        <v>0</v>
      </c>
      <c r="F6" s="1">
        <f t="shared" si="0"/>
        <v>0</v>
      </c>
      <c r="G6" s="1">
        <v>0</v>
      </c>
      <c r="H6" s="3">
        <v>0</v>
      </c>
      <c r="I6" s="23"/>
      <c r="J6" s="2">
        <v>45000</v>
      </c>
      <c r="K6" s="1">
        <v>45</v>
      </c>
      <c r="L6" s="3">
        <v>45</v>
      </c>
    </row>
    <row r="7" spans="1:17" x14ac:dyDescent="0.25">
      <c r="A7" s="1" t="s">
        <v>20</v>
      </c>
      <c r="B7" s="2">
        <v>0</v>
      </c>
      <c r="C7" s="1">
        <v>0</v>
      </c>
      <c r="D7" s="2">
        <v>0</v>
      </c>
      <c r="E7" s="1">
        <v>0</v>
      </c>
      <c r="F7" s="1">
        <f t="shared" si="0"/>
        <v>0</v>
      </c>
      <c r="G7" s="1">
        <v>0</v>
      </c>
      <c r="H7" s="3">
        <v>0</v>
      </c>
      <c r="I7" s="23"/>
      <c r="J7" s="2">
        <v>691719</v>
      </c>
      <c r="K7" s="1">
        <v>182</v>
      </c>
      <c r="L7" s="3">
        <v>68</v>
      </c>
    </row>
    <row r="8" spans="1:17" x14ac:dyDescent="0.25">
      <c r="A8" s="1" t="s">
        <v>14</v>
      </c>
      <c r="B8" s="2">
        <v>0</v>
      </c>
      <c r="C8" s="1">
        <v>0</v>
      </c>
      <c r="D8" s="2">
        <v>0</v>
      </c>
      <c r="E8" s="1">
        <v>0</v>
      </c>
      <c r="F8" s="1">
        <f t="shared" si="0"/>
        <v>0</v>
      </c>
      <c r="G8" s="1">
        <v>0</v>
      </c>
      <c r="H8" s="3">
        <v>0</v>
      </c>
      <c r="I8" s="23"/>
      <c r="J8" s="2">
        <v>6189</v>
      </c>
      <c r="K8" s="1" t="s">
        <v>118</v>
      </c>
      <c r="L8" s="3" t="s">
        <v>118</v>
      </c>
    </row>
    <row r="9" spans="1:17" x14ac:dyDescent="0.25">
      <c r="A9" s="1" t="s">
        <v>52</v>
      </c>
      <c r="B9" s="2">
        <v>0</v>
      </c>
      <c r="C9" s="1">
        <v>0</v>
      </c>
      <c r="D9" s="2">
        <v>0</v>
      </c>
      <c r="E9" s="1">
        <v>0</v>
      </c>
      <c r="F9" s="1">
        <f t="shared" si="0"/>
        <v>0</v>
      </c>
      <c r="G9" s="1">
        <v>0</v>
      </c>
      <c r="H9" s="3">
        <v>0</v>
      </c>
      <c r="I9" s="23"/>
      <c r="J9" s="2">
        <v>860671</v>
      </c>
      <c r="K9" s="1">
        <v>259</v>
      </c>
      <c r="L9" s="3">
        <v>0</v>
      </c>
    </row>
    <row r="10" spans="1:17" x14ac:dyDescent="0.25">
      <c r="A10" s="1" t="s">
        <v>13</v>
      </c>
      <c r="B10" s="2">
        <v>0</v>
      </c>
      <c r="C10" s="1">
        <v>0</v>
      </c>
      <c r="D10" s="2">
        <v>0</v>
      </c>
      <c r="E10" s="1">
        <v>0</v>
      </c>
      <c r="F10" s="1">
        <f t="shared" si="0"/>
        <v>0</v>
      </c>
      <c r="G10" s="1">
        <v>0</v>
      </c>
      <c r="H10" s="3">
        <v>0</v>
      </c>
      <c r="I10" s="23"/>
      <c r="J10" s="2">
        <v>1589762</v>
      </c>
      <c r="K10" s="1">
        <v>498</v>
      </c>
      <c r="L10" s="3">
        <v>192</v>
      </c>
    </row>
    <row r="11" spans="1:17" x14ac:dyDescent="0.25">
      <c r="A11" s="1" t="s">
        <v>54</v>
      </c>
      <c r="B11" s="2">
        <v>0</v>
      </c>
      <c r="C11" s="1">
        <v>0</v>
      </c>
      <c r="D11" s="2">
        <v>0</v>
      </c>
      <c r="E11" s="1">
        <v>0</v>
      </c>
      <c r="F11" s="1">
        <f t="shared" si="0"/>
        <v>0</v>
      </c>
      <c r="G11" s="1">
        <v>0</v>
      </c>
      <c r="H11" s="3">
        <v>0</v>
      </c>
      <c r="I11" s="23"/>
      <c r="J11" s="2">
        <v>30480</v>
      </c>
      <c r="K11" s="1">
        <v>10</v>
      </c>
      <c r="L11" s="3">
        <v>10</v>
      </c>
    </row>
    <row r="12" spans="1:17" x14ac:dyDescent="0.25">
      <c r="A12" s="1" t="s">
        <v>25</v>
      </c>
      <c r="B12" s="2">
        <v>0</v>
      </c>
      <c r="C12" s="1">
        <v>0</v>
      </c>
      <c r="D12" s="2">
        <v>0</v>
      </c>
      <c r="E12" s="1">
        <v>0</v>
      </c>
      <c r="F12" s="1">
        <f t="shared" si="0"/>
        <v>0</v>
      </c>
      <c r="G12" s="1">
        <v>0</v>
      </c>
      <c r="H12" s="3">
        <v>0</v>
      </c>
      <c r="I12" s="23"/>
      <c r="J12" s="2">
        <v>505673</v>
      </c>
      <c r="K12" s="1">
        <v>155</v>
      </c>
      <c r="L12" s="3">
        <v>80</v>
      </c>
    </row>
    <row r="13" spans="1:17" x14ac:dyDescent="0.25">
      <c r="A13" s="1" t="s">
        <v>38</v>
      </c>
      <c r="B13" s="2">
        <v>0</v>
      </c>
      <c r="C13" s="1">
        <v>0</v>
      </c>
      <c r="D13" s="2">
        <v>0</v>
      </c>
      <c r="E13" s="1">
        <v>0</v>
      </c>
      <c r="F13" s="1">
        <f t="shared" si="0"/>
        <v>0</v>
      </c>
      <c r="G13" s="1">
        <v>0</v>
      </c>
      <c r="H13" s="3">
        <v>0</v>
      </c>
      <c r="I13" s="23"/>
      <c r="J13" s="2">
        <v>8071</v>
      </c>
      <c r="K13" s="1" t="s">
        <v>118</v>
      </c>
      <c r="L13" s="3" t="s">
        <v>118</v>
      </c>
    </row>
    <row r="14" spans="1:17" x14ac:dyDescent="0.25">
      <c r="A14" s="1" t="s">
        <v>39</v>
      </c>
      <c r="B14" s="2">
        <v>0</v>
      </c>
      <c r="C14" s="1">
        <v>0</v>
      </c>
      <c r="D14" s="2">
        <v>0</v>
      </c>
      <c r="E14" s="1">
        <v>0</v>
      </c>
      <c r="F14" s="1">
        <f t="shared" si="0"/>
        <v>0</v>
      </c>
      <c r="G14" s="1">
        <v>0</v>
      </c>
      <c r="H14" s="3">
        <v>0</v>
      </c>
      <c r="I14" s="23"/>
      <c r="J14" s="2">
        <v>357000</v>
      </c>
      <c r="K14" s="1">
        <v>42</v>
      </c>
      <c r="L14" s="3">
        <v>32</v>
      </c>
    </row>
    <row r="15" spans="1:17" x14ac:dyDescent="0.25">
      <c r="A15" s="1" t="s">
        <v>2</v>
      </c>
      <c r="B15" s="2">
        <v>0</v>
      </c>
      <c r="C15" s="1">
        <v>0</v>
      </c>
      <c r="D15" s="2">
        <v>0</v>
      </c>
      <c r="E15" s="1">
        <v>0</v>
      </c>
      <c r="F15" s="1">
        <f t="shared" si="0"/>
        <v>0</v>
      </c>
      <c r="G15" s="1">
        <v>0</v>
      </c>
      <c r="H15" s="3">
        <v>0</v>
      </c>
      <c r="I15" s="23"/>
      <c r="J15" s="2">
        <v>842093</v>
      </c>
      <c r="K15" s="1">
        <v>207</v>
      </c>
      <c r="L15" s="3">
        <v>87</v>
      </c>
    </row>
    <row r="16" spans="1:17" x14ac:dyDescent="0.25">
      <c r="A16" s="1" t="s">
        <v>29</v>
      </c>
      <c r="B16" s="2">
        <v>0</v>
      </c>
      <c r="C16" s="1">
        <v>0</v>
      </c>
      <c r="D16" s="2">
        <v>0</v>
      </c>
      <c r="E16" s="1">
        <v>0</v>
      </c>
      <c r="F16" s="1">
        <f t="shared" si="0"/>
        <v>0</v>
      </c>
      <c r="G16" s="1">
        <v>0</v>
      </c>
      <c r="H16" s="3">
        <v>0</v>
      </c>
      <c r="I16" s="23"/>
      <c r="J16" s="2">
        <v>462768</v>
      </c>
      <c r="K16" s="1">
        <v>224</v>
      </c>
      <c r="L16" s="3">
        <v>104</v>
      </c>
    </row>
    <row r="17" spans="1:12" x14ac:dyDescent="0.25">
      <c r="A17" s="1" t="s">
        <v>16</v>
      </c>
      <c r="B17" s="2">
        <v>0</v>
      </c>
      <c r="C17" s="1">
        <v>0</v>
      </c>
      <c r="D17" s="2">
        <v>0</v>
      </c>
      <c r="E17" s="1">
        <v>0</v>
      </c>
      <c r="F17" s="1">
        <f t="shared" si="0"/>
        <v>0</v>
      </c>
      <c r="G17" s="1">
        <v>0</v>
      </c>
      <c r="H17" s="3">
        <v>0</v>
      </c>
      <c r="I17" s="23"/>
      <c r="J17" s="2">
        <v>20959</v>
      </c>
      <c r="K17" s="1">
        <v>21</v>
      </c>
      <c r="L17" s="3" t="s">
        <v>118</v>
      </c>
    </row>
    <row r="18" spans="1:12" x14ac:dyDescent="0.25">
      <c r="A18" s="1" t="s">
        <v>53</v>
      </c>
      <c r="B18" s="2">
        <v>5999</v>
      </c>
      <c r="C18" s="1" t="s">
        <v>118</v>
      </c>
      <c r="D18" s="2">
        <v>0</v>
      </c>
      <c r="E18" s="1">
        <v>0</v>
      </c>
      <c r="F18" s="1">
        <f t="shared" si="0"/>
        <v>5999</v>
      </c>
      <c r="G18" s="1" t="s">
        <v>118</v>
      </c>
      <c r="H18" s="3">
        <v>7</v>
      </c>
      <c r="I18" s="23"/>
      <c r="J18" s="2">
        <v>3477517</v>
      </c>
      <c r="K18" s="1">
        <v>3376</v>
      </c>
      <c r="L18" s="3">
        <v>3376</v>
      </c>
    </row>
    <row r="19" spans="1:12" x14ac:dyDescent="0.25">
      <c r="A19" s="1" t="s">
        <v>19</v>
      </c>
      <c r="B19" s="2">
        <v>0</v>
      </c>
      <c r="C19" s="1">
        <v>0</v>
      </c>
      <c r="D19" s="2">
        <v>0</v>
      </c>
      <c r="E19" s="1">
        <v>0</v>
      </c>
      <c r="F19" s="1">
        <f t="shared" si="0"/>
        <v>0</v>
      </c>
      <c r="G19" s="1">
        <v>0</v>
      </c>
      <c r="H19" s="3">
        <v>0</v>
      </c>
      <c r="I19" s="23"/>
      <c r="J19" s="2">
        <v>6300</v>
      </c>
      <c r="K19" s="1" t="s">
        <v>118</v>
      </c>
      <c r="L19" s="3" t="s">
        <v>118</v>
      </c>
    </row>
    <row r="20" spans="1:12" x14ac:dyDescent="0.25">
      <c r="A20" s="1" t="s">
        <v>21</v>
      </c>
      <c r="B20" s="2">
        <v>0</v>
      </c>
      <c r="C20" s="1">
        <v>0</v>
      </c>
      <c r="D20" s="2">
        <v>0</v>
      </c>
      <c r="E20" s="1">
        <v>0</v>
      </c>
      <c r="F20" s="1">
        <f t="shared" si="0"/>
        <v>0</v>
      </c>
      <c r="G20" s="1">
        <v>0</v>
      </c>
      <c r="H20" s="3">
        <v>0</v>
      </c>
      <c r="I20" s="23"/>
      <c r="J20" s="2">
        <v>5000</v>
      </c>
      <c r="K20" s="1" t="s">
        <v>118</v>
      </c>
      <c r="L20" s="3" t="s">
        <v>118</v>
      </c>
    </row>
    <row r="21" spans="1:12" x14ac:dyDescent="0.25">
      <c r="A21" s="1" t="s">
        <v>22</v>
      </c>
      <c r="B21" s="2">
        <v>0</v>
      </c>
      <c r="C21" s="1">
        <v>0</v>
      </c>
      <c r="D21" s="2">
        <v>0</v>
      </c>
      <c r="E21" s="1">
        <v>0</v>
      </c>
      <c r="F21" s="1">
        <f t="shared" si="0"/>
        <v>0</v>
      </c>
      <c r="G21" s="1">
        <v>0</v>
      </c>
      <c r="H21" s="3">
        <v>0</v>
      </c>
      <c r="I21" s="23"/>
      <c r="J21" s="2">
        <v>10500</v>
      </c>
      <c r="K21" s="1" t="s">
        <v>118</v>
      </c>
      <c r="L21" s="3" t="s">
        <v>118</v>
      </c>
    </row>
    <row r="22" spans="1:12" x14ac:dyDescent="0.25">
      <c r="A22" s="1" t="s">
        <v>32</v>
      </c>
      <c r="B22" s="2">
        <v>0</v>
      </c>
      <c r="C22" s="1">
        <v>0</v>
      </c>
      <c r="D22" s="2">
        <v>0</v>
      </c>
      <c r="E22" s="1">
        <v>0</v>
      </c>
      <c r="F22" s="1">
        <f t="shared" si="0"/>
        <v>0</v>
      </c>
      <c r="G22" s="1">
        <v>0</v>
      </c>
      <c r="H22" s="3">
        <v>0</v>
      </c>
      <c r="I22" s="23"/>
      <c r="J22" s="2">
        <v>616565</v>
      </c>
      <c r="K22" s="1">
        <v>175</v>
      </c>
      <c r="L22" s="3">
        <v>62</v>
      </c>
    </row>
    <row r="23" spans="1:12" x14ac:dyDescent="0.25">
      <c r="A23" s="1" t="s">
        <v>48</v>
      </c>
      <c r="B23" s="2">
        <v>0</v>
      </c>
      <c r="C23" s="1">
        <v>0</v>
      </c>
      <c r="D23" s="2">
        <v>0</v>
      </c>
      <c r="E23" s="1">
        <v>0</v>
      </c>
      <c r="F23" s="1">
        <f t="shared" si="0"/>
        <v>0</v>
      </c>
      <c r="G23" s="1">
        <v>0</v>
      </c>
      <c r="H23" s="3">
        <v>0</v>
      </c>
      <c r="I23" s="23"/>
      <c r="J23" s="2">
        <v>1000</v>
      </c>
      <c r="K23" s="1" t="s">
        <v>118</v>
      </c>
      <c r="L23" s="3">
        <v>0</v>
      </c>
    </row>
    <row r="24" spans="1:12" x14ac:dyDescent="0.25">
      <c r="A24" s="1" t="s">
        <v>3</v>
      </c>
      <c r="B24" s="2">
        <v>0</v>
      </c>
      <c r="C24" s="1">
        <v>0</v>
      </c>
      <c r="D24" s="2">
        <v>0</v>
      </c>
      <c r="E24" s="1">
        <v>0</v>
      </c>
      <c r="F24" s="1">
        <f t="shared" si="0"/>
        <v>0</v>
      </c>
      <c r="G24" s="1">
        <v>0</v>
      </c>
      <c r="H24" s="3">
        <v>0</v>
      </c>
      <c r="I24" s="23"/>
      <c r="J24" s="2">
        <v>11719</v>
      </c>
      <c r="K24" s="1" t="s">
        <v>118</v>
      </c>
      <c r="L24" s="3">
        <v>0</v>
      </c>
    </row>
    <row r="25" spans="1:12" x14ac:dyDescent="0.25">
      <c r="A25" s="1" t="s">
        <v>28</v>
      </c>
      <c r="B25" s="2">
        <v>0</v>
      </c>
      <c r="C25" s="1">
        <v>0</v>
      </c>
      <c r="D25" s="2">
        <v>0</v>
      </c>
      <c r="E25" s="1">
        <v>0</v>
      </c>
      <c r="F25" s="1">
        <f t="shared" si="0"/>
        <v>0</v>
      </c>
      <c r="G25" s="1">
        <v>0</v>
      </c>
      <c r="H25" s="3">
        <v>0</v>
      </c>
      <c r="I25" s="23"/>
      <c r="J25" s="2">
        <v>1211638</v>
      </c>
      <c r="K25" s="1">
        <v>555</v>
      </c>
      <c r="L25" s="3">
        <v>291</v>
      </c>
    </row>
    <row r="26" spans="1:12" x14ac:dyDescent="0.25">
      <c r="A26" s="1" t="s">
        <v>27</v>
      </c>
      <c r="B26" s="2">
        <v>0</v>
      </c>
      <c r="C26" s="1">
        <v>0</v>
      </c>
      <c r="D26" s="2">
        <v>0</v>
      </c>
      <c r="E26" s="1">
        <v>0</v>
      </c>
      <c r="F26" s="1">
        <f t="shared" si="0"/>
        <v>0</v>
      </c>
      <c r="G26" s="1">
        <v>0</v>
      </c>
      <c r="H26" s="3">
        <v>0</v>
      </c>
      <c r="I26" s="23"/>
      <c r="J26" s="2">
        <v>1532977</v>
      </c>
      <c r="K26" s="1">
        <v>817</v>
      </c>
      <c r="L26" s="3">
        <v>435</v>
      </c>
    </row>
    <row r="27" spans="1:12" x14ac:dyDescent="0.25">
      <c r="A27" s="1" t="s">
        <v>36</v>
      </c>
      <c r="B27" s="2">
        <v>0</v>
      </c>
      <c r="C27" s="1">
        <v>0</v>
      </c>
      <c r="D27" s="2">
        <v>0</v>
      </c>
      <c r="E27" s="1">
        <v>0</v>
      </c>
      <c r="F27" s="1">
        <f t="shared" si="0"/>
        <v>0</v>
      </c>
      <c r="G27" s="1">
        <v>0</v>
      </c>
      <c r="H27" s="3">
        <v>0</v>
      </c>
      <c r="I27" s="23"/>
      <c r="J27" s="2">
        <v>1500</v>
      </c>
      <c r="K27" s="1" t="s">
        <v>118</v>
      </c>
      <c r="L27" s="3">
        <v>0</v>
      </c>
    </row>
    <row r="28" spans="1:12" x14ac:dyDescent="0.25">
      <c r="A28" s="1" t="s">
        <v>47</v>
      </c>
      <c r="B28" s="2">
        <v>0</v>
      </c>
      <c r="C28" s="1">
        <v>0</v>
      </c>
      <c r="D28" s="2">
        <v>0</v>
      </c>
      <c r="E28" s="1">
        <v>0</v>
      </c>
      <c r="F28" s="1">
        <f t="shared" si="0"/>
        <v>0</v>
      </c>
      <c r="G28" s="1">
        <v>0</v>
      </c>
      <c r="H28" s="3">
        <v>0</v>
      </c>
      <c r="I28" s="23"/>
      <c r="J28" s="2">
        <v>2000</v>
      </c>
      <c r="K28" s="1" t="s">
        <v>118</v>
      </c>
      <c r="L28" s="3">
        <v>0</v>
      </c>
    </row>
    <row r="29" spans="1:12" x14ac:dyDescent="0.25">
      <c r="A29" s="1" t="s">
        <v>18</v>
      </c>
      <c r="B29" s="2">
        <v>14726</v>
      </c>
      <c r="C29" s="1">
        <v>15</v>
      </c>
      <c r="D29" s="2">
        <v>0</v>
      </c>
      <c r="E29" s="1">
        <v>0</v>
      </c>
      <c r="F29" s="1">
        <f t="shared" si="0"/>
        <v>14726</v>
      </c>
      <c r="G29" s="1">
        <v>15</v>
      </c>
      <c r="H29" s="3">
        <v>15</v>
      </c>
      <c r="I29" s="23"/>
      <c r="J29" s="2">
        <v>5804632</v>
      </c>
      <c r="K29" s="1">
        <v>2858</v>
      </c>
      <c r="L29" s="3">
        <v>1256</v>
      </c>
    </row>
    <row r="30" spans="1:12" x14ac:dyDescent="0.25">
      <c r="A30" s="1" t="s">
        <v>49</v>
      </c>
      <c r="B30" s="2">
        <v>0</v>
      </c>
      <c r="C30" s="1">
        <v>0</v>
      </c>
      <c r="D30" s="2">
        <v>0</v>
      </c>
      <c r="E30" s="1">
        <v>0</v>
      </c>
      <c r="F30" s="1">
        <f t="shared" si="0"/>
        <v>0</v>
      </c>
      <c r="G30" s="1">
        <v>0</v>
      </c>
      <c r="H30" s="3">
        <v>0</v>
      </c>
      <c r="I30" s="23"/>
      <c r="J30" s="2">
        <v>5027103</v>
      </c>
      <c r="K30" s="1">
        <v>1776</v>
      </c>
      <c r="L30" s="3">
        <v>650</v>
      </c>
    </row>
    <row r="31" spans="1:12" x14ac:dyDescent="0.25">
      <c r="A31" s="1" t="s">
        <v>11</v>
      </c>
      <c r="B31" s="2">
        <v>0</v>
      </c>
      <c r="C31" s="1">
        <v>0</v>
      </c>
      <c r="D31" s="2">
        <v>0</v>
      </c>
      <c r="E31" s="1">
        <v>0</v>
      </c>
      <c r="F31" s="1">
        <f t="shared" si="0"/>
        <v>0</v>
      </c>
      <c r="G31" s="1">
        <v>0</v>
      </c>
      <c r="H31" s="3">
        <v>0</v>
      </c>
      <c r="I31" s="23"/>
      <c r="J31" s="2">
        <v>2411243</v>
      </c>
      <c r="K31" s="1">
        <v>786</v>
      </c>
      <c r="L31" s="3">
        <v>340</v>
      </c>
    </row>
    <row r="32" spans="1:12" x14ac:dyDescent="0.25">
      <c r="A32" s="1" t="s">
        <v>43</v>
      </c>
      <c r="B32" s="2">
        <v>0</v>
      </c>
      <c r="C32" s="1">
        <v>0</v>
      </c>
      <c r="D32" s="2">
        <v>0</v>
      </c>
      <c r="E32" s="1">
        <v>0</v>
      </c>
      <c r="F32" s="1">
        <f t="shared" si="0"/>
        <v>0</v>
      </c>
      <c r="G32" s="1">
        <v>0</v>
      </c>
      <c r="H32" s="3">
        <v>0</v>
      </c>
      <c r="I32" s="23"/>
      <c r="J32" s="2">
        <v>1318853</v>
      </c>
      <c r="K32" s="1">
        <v>604</v>
      </c>
      <c r="L32" s="3">
        <v>141</v>
      </c>
    </row>
    <row r="33" spans="1:12" x14ac:dyDescent="0.25">
      <c r="A33" s="1" t="s">
        <v>45</v>
      </c>
      <c r="B33" s="2">
        <v>0</v>
      </c>
      <c r="C33" s="1">
        <v>0</v>
      </c>
      <c r="D33" s="2">
        <v>0</v>
      </c>
      <c r="E33" s="1">
        <v>0</v>
      </c>
      <c r="F33" s="1">
        <f t="shared" si="0"/>
        <v>0</v>
      </c>
      <c r="G33" s="1">
        <v>0</v>
      </c>
      <c r="H33" s="3">
        <v>0</v>
      </c>
      <c r="I33" s="23"/>
      <c r="J33" s="2">
        <v>1243036</v>
      </c>
      <c r="K33" s="1">
        <v>434</v>
      </c>
      <c r="L33" s="3">
        <v>209</v>
      </c>
    </row>
    <row r="34" spans="1:12" x14ac:dyDescent="0.25">
      <c r="A34" s="1" t="s">
        <v>15</v>
      </c>
      <c r="B34" s="2">
        <v>0</v>
      </c>
      <c r="C34" s="1">
        <v>0</v>
      </c>
      <c r="D34" s="2">
        <v>0</v>
      </c>
      <c r="E34" s="1">
        <v>0</v>
      </c>
      <c r="F34" s="1">
        <f t="shared" si="0"/>
        <v>0</v>
      </c>
      <c r="G34" s="1">
        <v>0</v>
      </c>
      <c r="H34" s="3">
        <v>0</v>
      </c>
      <c r="I34" s="23"/>
      <c r="J34" s="2">
        <v>27125</v>
      </c>
      <c r="K34" s="1">
        <v>31</v>
      </c>
      <c r="L34" s="3">
        <v>0</v>
      </c>
    </row>
    <row r="35" spans="1:12" x14ac:dyDescent="0.25">
      <c r="A35" s="1" t="s">
        <v>4</v>
      </c>
      <c r="B35" s="2">
        <v>0</v>
      </c>
      <c r="C35" s="1">
        <v>0</v>
      </c>
      <c r="D35" s="2">
        <v>0</v>
      </c>
      <c r="E35" s="1">
        <v>0</v>
      </c>
      <c r="F35" s="1">
        <f t="shared" si="0"/>
        <v>0</v>
      </c>
      <c r="G35" s="1">
        <v>0</v>
      </c>
      <c r="H35" s="3">
        <v>0</v>
      </c>
      <c r="I35" s="23"/>
      <c r="J35" s="2">
        <v>171559</v>
      </c>
      <c r="K35" s="1">
        <v>108</v>
      </c>
      <c r="L35" s="3">
        <v>31</v>
      </c>
    </row>
    <row r="36" spans="1:12" x14ac:dyDescent="0.25">
      <c r="A36" s="1" t="s">
        <v>34</v>
      </c>
      <c r="B36" s="2">
        <v>0</v>
      </c>
      <c r="C36" s="1">
        <v>0</v>
      </c>
      <c r="D36" s="2">
        <v>0</v>
      </c>
      <c r="E36" s="1">
        <v>0</v>
      </c>
      <c r="F36" s="1">
        <f t="shared" si="0"/>
        <v>0</v>
      </c>
      <c r="G36" s="1">
        <v>0</v>
      </c>
      <c r="H36" s="3">
        <v>0</v>
      </c>
      <c r="I36" s="23"/>
      <c r="J36" s="2">
        <v>1131970</v>
      </c>
      <c r="K36" s="1">
        <v>294</v>
      </c>
      <c r="L36" s="3">
        <v>193</v>
      </c>
    </row>
    <row r="37" spans="1:12" x14ac:dyDescent="0.25">
      <c r="A37" s="1" t="s">
        <v>0</v>
      </c>
      <c r="B37" s="2">
        <v>0</v>
      </c>
      <c r="C37" s="1">
        <v>0</v>
      </c>
      <c r="D37" s="2">
        <v>0</v>
      </c>
      <c r="E37" s="1">
        <v>0</v>
      </c>
      <c r="F37" s="1">
        <f t="shared" si="0"/>
        <v>0</v>
      </c>
      <c r="G37" s="1">
        <v>0</v>
      </c>
      <c r="H37" s="3">
        <v>0</v>
      </c>
      <c r="I37" s="23"/>
      <c r="J37" s="2">
        <v>535300</v>
      </c>
      <c r="K37" s="1">
        <v>167</v>
      </c>
      <c r="L37" s="3">
        <v>167</v>
      </c>
    </row>
    <row r="38" spans="1:12" x14ac:dyDescent="0.25">
      <c r="A38" s="1" t="s">
        <v>44</v>
      </c>
      <c r="B38" s="2">
        <v>0</v>
      </c>
      <c r="C38" s="1">
        <v>0</v>
      </c>
      <c r="D38" s="2">
        <v>0</v>
      </c>
      <c r="E38" s="1">
        <v>0</v>
      </c>
      <c r="F38" s="1">
        <f t="shared" si="0"/>
        <v>0</v>
      </c>
      <c r="G38" s="1">
        <v>0</v>
      </c>
      <c r="H38" s="3">
        <v>0</v>
      </c>
      <c r="I38" s="23"/>
      <c r="J38" s="2">
        <v>534400</v>
      </c>
      <c r="K38" s="1">
        <v>155</v>
      </c>
      <c r="L38" s="3">
        <v>0</v>
      </c>
    </row>
    <row r="39" spans="1:12" x14ac:dyDescent="0.25">
      <c r="A39" s="1" t="s">
        <v>50</v>
      </c>
      <c r="B39" s="2">
        <v>0</v>
      </c>
      <c r="C39" s="1">
        <v>0</v>
      </c>
      <c r="D39" s="2">
        <v>0</v>
      </c>
      <c r="E39" s="1">
        <v>0</v>
      </c>
      <c r="F39" s="1">
        <f t="shared" ref="F39" si="1">+B39+D39</f>
        <v>0</v>
      </c>
      <c r="G39" s="1">
        <v>0</v>
      </c>
      <c r="H39" s="3">
        <v>0</v>
      </c>
      <c r="I39" s="23"/>
      <c r="J39" s="2">
        <v>643872</v>
      </c>
      <c r="K39" s="1" t="s">
        <v>118</v>
      </c>
      <c r="L39" s="3">
        <v>48</v>
      </c>
    </row>
    <row r="40" spans="1:12" x14ac:dyDescent="0.25">
      <c r="A40" s="1" t="s">
        <v>50</v>
      </c>
      <c r="B40" s="2">
        <v>0</v>
      </c>
      <c r="C40" s="1">
        <v>0</v>
      </c>
      <c r="D40" s="2">
        <v>0</v>
      </c>
      <c r="E40" s="1">
        <v>0</v>
      </c>
      <c r="F40" s="1">
        <f t="shared" si="0"/>
        <v>0</v>
      </c>
      <c r="G40" s="1">
        <v>0</v>
      </c>
      <c r="H40" s="3">
        <v>0</v>
      </c>
      <c r="I40" s="23"/>
      <c r="J40" s="2">
        <v>643872</v>
      </c>
      <c r="K40" s="1" t="s">
        <v>118</v>
      </c>
      <c r="L40" s="3">
        <v>48</v>
      </c>
    </row>
    <row r="41" spans="1:12" x14ac:dyDescent="0.25">
      <c r="A41" s="1" t="s">
        <v>1</v>
      </c>
      <c r="B41" s="2">
        <v>0</v>
      </c>
      <c r="C41" s="1">
        <v>0</v>
      </c>
      <c r="D41" s="2">
        <v>0</v>
      </c>
      <c r="E41" s="1">
        <v>0</v>
      </c>
      <c r="F41" s="1">
        <f t="shared" si="0"/>
        <v>0</v>
      </c>
      <c r="G41" s="1">
        <v>0</v>
      </c>
      <c r="H41" s="3">
        <v>0</v>
      </c>
      <c r="I41" s="23"/>
      <c r="J41" s="2">
        <v>124766</v>
      </c>
      <c r="K41" s="1">
        <v>21</v>
      </c>
      <c r="L41" s="3">
        <v>20</v>
      </c>
    </row>
    <row r="42" spans="1:12" x14ac:dyDescent="0.25">
      <c r="A42" s="1" t="s">
        <v>7</v>
      </c>
      <c r="B42" s="2">
        <v>0</v>
      </c>
      <c r="C42" s="1">
        <v>0</v>
      </c>
      <c r="D42" s="2">
        <v>0</v>
      </c>
      <c r="E42" s="1">
        <v>0</v>
      </c>
      <c r="F42" s="1">
        <f t="shared" si="0"/>
        <v>0</v>
      </c>
      <c r="G42" s="1">
        <v>0</v>
      </c>
      <c r="H42" s="3">
        <v>0</v>
      </c>
      <c r="I42" s="23"/>
      <c r="J42" s="2">
        <v>10311</v>
      </c>
      <c r="K42" s="1">
        <v>54</v>
      </c>
      <c r="L42" s="3">
        <v>0</v>
      </c>
    </row>
    <row r="43" spans="1:12" x14ac:dyDescent="0.25">
      <c r="A43" s="1" t="s">
        <v>30</v>
      </c>
      <c r="B43" s="2">
        <v>0</v>
      </c>
      <c r="C43" s="1">
        <v>0</v>
      </c>
      <c r="D43" s="2">
        <v>0</v>
      </c>
      <c r="E43" s="1">
        <v>0</v>
      </c>
      <c r="F43" s="1">
        <f t="shared" si="0"/>
        <v>0</v>
      </c>
      <c r="G43" s="1">
        <v>0</v>
      </c>
      <c r="H43" s="3">
        <v>0</v>
      </c>
      <c r="I43" s="23"/>
      <c r="J43" s="2">
        <v>431656</v>
      </c>
      <c r="K43" s="1">
        <v>130</v>
      </c>
      <c r="L43" s="3">
        <v>61</v>
      </c>
    </row>
    <row r="44" spans="1:12" x14ac:dyDescent="0.25">
      <c r="A44" s="1" t="s">
        <v>37</v>
      </c>
      <c r="B44" s="2">
        <v>0</v>
      </c>
      <c r="C44" s="1">
        <v>0</v>
      </c>
      <c r="D44" s="2">
        <v>0</v>
      </c>
      <c r="E44" s="1">
        <v>0</v>
      </c>
      <c r="F44" s="1">
        <f t="shared" si="0"/>
        <v>0</v>
      </c>
      <c r="G44" s="1">
        <v>0</v>
      </c>
      <c r="H44" s="3">
        <v>0</v>
      </c>
      <c r="I44" s="23"/>
      <c r="J44" s="2">
        <v>127324</v>
      </c>
      <c r="K44" s="1">
        <v>34</v>
      </c>
      <c r="L44" s="3">
        <v>20</v>
      </c>
    </row>
    <row r="45" spans="1:12" x14ac:dyDescent="0.25">
      <c r="A45" s="1" t="s">
        <v>26</v>
      </c>
      <c r="B45" s="2">
        <v>0</v>
      </c>
      <c r="C45" s="1">
        <v>0</v>
      </c>
      <c r="D45" s="2">
        <v>0</v>
      </c>
      <c r="E45" s="18">
        <v>0</v>
      </c>
      <c r="F45" s="18">
        <f t="shared" si="0"/>
        <v>0</v>
      </c>
      <c r="G45" s="18">
        <v>0</v>
      </c>
      <c r="H45" s="3">
        <v>0</v>
      </c>
      <c r="I45" s="23"/>
      <c r="J45" s="2">
        <v>2280</v>
      </c>
      <c r="K45" s="18" t="s">
        <v>118</v>
      </c>
      <c r="L45" s="3" t="s">
        <v>118</v>
      </c>
    </row>
    <row r="46" spans="1:12" x14ac:dyDescent="0.25">
      <c r="A46" s="1" t="s">
        <v>55</v>
      </c>
      <c r="B46" s="2">
        <v>0</v>
      </c>
      <c r="C46" s="1">
        <v>0</v>
      </c>
      <c r="D46" s="2">
        <v>9145</v>
      </c>
      <c r="E46" s="18" t="s">
        <v>118</v>
      </c>
      <c r="F46" s="1">
        <f t="shared" si="0"/>
        <v>9145</v>
      </c>
      <c r="G46" s="1" t="s">
        <v>118</v>
      </c>
      <c r="H46" s="3">
        <v>5</v>
      </c>
      <c r="I46" s="23"/>
      <c r="J46" s="2">
        <v>9145</v>
      </c>
      <c r="K46" s="18" t="s">
        <v>118</v>
      </c>
      <c r="L46" s="3" t="s">
        <v>118</v>
      </c>
    </row>
    <row r="47" spans="1:12" x14ac:dyDescent="0.25">
      <c r="A47" s="1" t="s">
        <v>12</v>
      </c>
      <c r="B47" s="2">
        <v>0</v>
      </c>
      <c r="C47" s="1">
        <v>0</v>
      </c>
      <c r="D47" s="2">
        <v>0</v>
      </c>
      <c r="E47" s="1">
        <v>0</v>
      </c>
      <c r="F47" s="1">
        <f t="shared" si="0"/>
        <v>0</v>
      </c>
      <c r="G47" s="1">
        <v>0</v>
      </c>
      <c r="H47" s="3">
        <v>0</v>
      </c>
      <c r="I47" s="23"/>
      <c r="J47" s="2">
        <v>792116</v>
      </c>
      <c r="K47" s="1">
        <v>287</v>
      </c>
      <c r="L47" s="3">
        <v>108</v>
      </c>
    </row>
    <row r="48" spans="1:12" x14ac:dyDescent="0.25">
      <c r="A48" s="1" t="s">
        <v>31</v>
      </c>
      <c r="B48" s="2">
        <v>0</v>
      </c>
      <c r="C48" s="1">
        <v>0</v>
      </c>
      <c r="D48" s="2">
        <v>0</v>
      </c>
      <c r="E48" s="1">
        <v>0</v>
      </c>
      <c r="F48" s="1">
        <f t="shared" si="0"/>
        <v>0</v>
      </c>
      <c r="G48" s="1">
        <v>0</v>
      </c>
      <c r="H48" s="3">
        <v>0</v>
      </c>
      <c r="I48" s="23"/>
      <c r="J48" s="2">
        <v>5858413</v>
      </c>
      <c r="K48" s="1">
        <v>1649</v>
      </c>
      <c r="L48" s="3">
        <v>640</v>
      </c>
    </row>
    <row r="49" spans="1:12" x14ac:dyDescent="0.25">
      <c r="A49" s="1" t="s">
        <v>51</v>
      </c>
      <c r="B49" s="2">
        <v>0</v>
      </c>
      <c r="C49" s="1">
        <v>0</v>
      </c>
      <c r="D49" s="2">
        <v>0</v>
      </c>
      <c r="E49" s="1">
        <v>0</v>
      </c>
      <c r="F49" s="1">
        <f t="shared" si="0"/>
        <v>0</v>
      </c>
      <c r="G49" s="1">
        <v>0</v>
      </c>
      <c r="H49" s="3">
        <v>0</v>
      </c>
      <c r="I49" s="23"/>
      <c r="J49" s="2">
        <v>1687782</v>
      </c>
      <c r="K49" s="1">
        <v>292</v>
      </c>
      <c r="L49" s="3">
        <v>111</v>
      </c>
    </row>
    <row r="50" spans="1:12" x14ac:dyDescent="0.25">
      <c r="A50" s="1" t="s">
        <v>8</v>
      </c>
      <c r="B50" s="2">
        <v>0</v>
      </c>
      <c r="C50" s="1">
        <v>0</v>
      </c>
      <c r="D50" s="2">
        <v>0</v>
      </c>
      <c r="E50" s="1">
        <v>0</v>
      </c>
      <c r="F50" s="1">
        <f t="shared" si="0"/>
        <v>0</v>
      </c>
      <c r="G50" s="1">
        <v>0</v>
      </c>
      <c r="H50" s="3">
        <v>0</v>
      </c>
      <c r="I50" s="23"/>
      <c r="J50" s="2">
        <v>847952</v>
      </c>
      <c r="K50" s="1">
        <v>252</v>
      </c>
      <c r="L50" s="3">
        <v>232</v>
      </c>
    </row>
    <row r="51" spans="1:12" x14ac:dyDescent="0.25">
      <c r="A51" s="1" t="s">
        <v>10</v>
      </c>
      <c r="B51" s="2">
        <v>0</v>
      </c>
      <c r="C51" s="1">
        <v>0</v>
      </c>
      <c r="D51" s="2">
        <v>0</v>
      </c>
      <c r="E51" s="1">
        <v>0</v>
      </c>
      <c r="F51" s="1">
        <f t="shared" si="0"/>
        <v>0</v>
      </c>
      <c r="G51" s="1">
        <v>0</v>
      </c>
      <c r="H51" s="3">
        <v>0</v>
      </c>
      <c r="I51" s="23"/>
      <c r="J51" s="2">
        <v>1700</v>
      </c>
      <c r="K51" s="1" t="s">
        <v>118</v>
      </c>
      <c r="L51" s="3" t="s">
        <v>118</v>
      </c>
    </row>
    <row r="52" spans="1:12" x14ac:dyDescent="0.25">
      <c r="A52" s="1" t="s">
        <v>40</v>
      </c>
      <c r="B52" s="2">
        <v>0</v>
      </c>
      <c r="C52" s="1">
        <v>0</v>
      </c>
      <c r="D52" s="2">
        <v>0</v>
      </c>
      <c r="E52" s="1">
        <v>0</v>
      </c>
      <c r="F52" s="1">
        <f t="shared" si="0"/>
        <v>0</v>
      </c>
      <c r="G52" s="1">
        <v>0</v>
      </c>
      <c r="H52" s="3">
        <v>0</v>
      </c>
      <c r="I52" s="23"/>
      <c r="J52" s="2">
        <v>557962</v>
      </c>
      <c r="K52" s="1">
        <v>162</v>
      </c>
      <c r="L52" s="3">
        <v>0</v>
      </c>
    </row>
    <row r="53" spans="1:12" x14ac:dyDescent="0.25">
      <c r="A53" s="1" t="s">
        <v>23</v>
      </c>
      <c r="B53" s="2">
        <v>0</v>
      </c>
      <c r="C53" s="1">
        <v>0</v>
      </c>
      <c r="D53" s="2">
        <v>0</v>
      </c>
      <c r="E53" s="1">
        <v>0</v>
      </c>
      <c r="F53" s="1">
        <f t="shared" si="0"/>
        <v>0</v>
      </c>
      <c r="G53" s="1">
        <v>0</v>
      </c>
      <c r="H53" s="3">
        <v>0</v>
      </c>
      <c r="I53" s="23"/>
      <c r="J53" s="2">
        <v>551817</v>
      </c>
      <c r="K53" s="1">
        <v>25</v>
      </c>
      <c r="L53" s="3">
        <v>0</v>
      </c>
    </row>
    <row r="54" spans="1:12" x14ac:dyDescent="0.25">
      <c r="A54" s="1" t="s">
        <v>24</v>
      </c>
      <c r="B54" s="2">
        <v>0</v>
      </c>
      <c r="C54" s="1">
        <v>0</v>
      </c>
      <c r="D54" s="2">
        <v>0</v>
      </c>
      <c r="E54" s="1">
        <v>0</v>
      </c>
      <c r="F54" s="1">
        <f t="shared" si="0"/>
        <v>0</v>
      </c>
      <c r="G54" s="1">
        <v>0</v>
      </c>
      <c r="H54" s="3">
        <v>0</v>
      </c>
      <c r="I54" s="23"/>
      <c r="J54" s="2">
        <v>35500</v>
      </c>
      <c r="K54" s="1">
        <v>26</v>
      </c>
      <c r="L54" s="3">
        <v>26</v>
      </c>
    </row>
    <row r="55" spans="1:12" x14ac:dyDescent="0.25">
      <c r="A55" s="1" t="s">
        <v>41</v>
      </c>
      <c r="B55" s="2">
        <v>0</v>
      </c>
      <c r="C55" s="1">
        <v>0</v>
      </c>
      <c r="D55" s="2">
        <v>0</v>
      </c>
      <c r="E55" s="1">
        <v>0</v>
      </c>
      <c r="F55" s="1">
        <f t="shared" si="0"/>
        <v>0</v>
      </c>
      <c r="G55" s="1">
        <v>0</v>
      </c>
      <c r="H55" s="3">
        <v>0</v>
      </c>
      <c r="I55" s="23"/>
      <c r="J55" s="2">
        <v>34539</v>
      </c>
      <c r="K55" s="1">
        <v>20</v>
      </c>
      <c r="L55" s="3">
        <v>20</v>
      </c>
    </row>
    <row r="56" spans="1:12" x14ac:dyDescent="0.25">
      <c r="A56" s="1" t="s">
        <v>35</v>
      </c>
      <c r="B56" s="2">
        <v>0</v>
      </c>
      <c r="C56" s="1">
        <v>0</v>
      </c>
      <c r="D56" s="2">
        <v>0</v>
      </c>
      <c r="E56" s="1">
        <v>0</v>
      </c>
      <c r="F56" s="1">
        <f t="shared" si="0"/>
        <v>0</v>
      </c>
      <c r="G56" s="1">
        <v>0</v>
      </c>
      <c r="H56" s="3">
        <v>0</v>
      </c>
      <c r="I56" s="23"/>
      <c r="J56" s="2">
        <v>1960594</v>
      </c>
      <c r="K56" s="1">
        <v>733</v>
      </c>
      <c r="L56" s="3">
        <v>211</v>
      </c>
    </row>
    <row r="57" spans="1:12" x14ac:dyDescent="0.25">
      <c r="A57" s="1" t="s">
        <v>33</v>
      </c>
      <c r="B57" s="2">
        <v>0</v>
      </c>
      <c r="C57" s="1">
        <v>0</v>
      </c>
      <c r="D57" s="2">
        <v>0</v>
      </c>
      <c r="E57" s="1">
        <v>0</v>
      </c>
      <c r="F57" s="1">
        <f t="shared" si="0"/>
        <v>0</v>
      </c>
      <c r="G57" s="1">
        <v>0</v>
      </c>
      <c r="H57" s="3">
        <v>0</v>
      </c>
      <c r="I57" s="23"/>
      <c r="J57" s="2">
        <v>1809284</v>
      </c>
      <c r="K57" s="1">
        <v>624</v>
      </c>
      <c r="L57" s="3">
        <v>201</v>
      </c>
    </row>
    <row r="58" spans="1:12" x14ac:dyDescent="0.25">
      <c r="A58" s="1" t="s">
        <v>6</v>
      </c>
      <c r="B58" s="2">
        <v>0</v>
      </c>
      <c r="C58" s="1">
        <v>0</v>
      </c>
      <c r="D58" s="2">
        <v>0</v>
      </c>
      <c r="E58" s="1">
        <v>0</v>
      </c>
      <c r="F58" s="1">
        <f t="shared" si="0"/>
        <v>0</v>
      </c>
      <c r="G58" s="1">
        <v>0</v>
      </c>
      <c r="H58" s="3">
        <v>0</v>
      </c>
      <c r="I58" s="23"/>
      <c r="J58" s="2">
        <v>19700</v>
      </c>
      <c r="K58" s="1">
        <v>19</v>
      </c>
      <c r="L58" s="3">
        <v>19</v>
      </c>
    </row>
    <row r="59" spans="1:12" x14ac:dyDescent="0.25">
      <c r="A59" s="1" t="s">
        <v>42</v>
      </c>
      <c r="B59" s="2">
        <v>0</v>
      </c>
      <c r="C59" s="1">
        <v>0</v>
      </c>
      <c r="D59" s="2">
        <v>0</v>
      </c>
      <c r="E59" s="1">
        <v>0</v>
      </c>
      <c r="F59" s="1">
        <f t="shared" si="0"/>
        <v>0</v>
      </c>
      <c r="G59" s="1">
        <v>0</v>
      </c>
      <c r="H59" s="3">
        <v>0</v>
      </c>
      <c r="I59" s="23"/>
      <c r="J59" s="2">
        <v>1000</v>
      </c>
      <c r="K59" s="1" t="s">
        <v>118</v>
      </c>
      <c r="L59" s="3">
        <v>0</v>
      </c>
    </row>
    <row r="60" spans="1:12" x14ac:dyDescent="0.25">
      <c r="A60" s="1" t="s">
        <v>17</v>
      </c>
      <c r="B60" s="2">
        <v>0</v>
      </c>
      <c r="C60" s="1">
        <v>0</v>
      </c>
      <c r="D60" s="2">
        <v>0</v>
      </c>
      <c r="E60" s="1">
        <v>0</v>
      </c>
      <c r="F60" s="1">
        <f t="shared" si="0"/>
        <v>0</v>
      </c>
      <c r="G60" s="1">
        <v>0</v>
      </c>
      <c r="H60" s="3">
        <v>0</v>
      </c>
      <c r="I60" s="23"/>
      <c r="J60" s="2">
        <v>74052</v>
      </c>
      <c r="K60" s="1" t="s">
        <v>118</v>
      </c>
      <c r="L60" s="3" t="s">
        <v>118</v>
      </c>
    </row>
  </sheetData>
  <mergeCells count="3">
    <mergeCell ref="A2:C2"/>
    <mergeCell ref="A1:C1"/>
    <mergeCell ref="H1:L1"/>
  </mergeCells>
  <conditionalFormatting sqref="E2:E1048576 C3:C1048576 K2:L1048576 H1">
    <cfRule type="cellIs" dxfId="0" priority="2" operator="between">
      <formula>1</formula>
      <formula>9</formula>
    </cfRule>
  </conditionalFormatting>
  <pageMargins left="0.7" right="0.7" top="0.75" bottom="0.75" header="0.3" footer="0.3"/>
  <pageSetup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41EB8C8-4163-477C-A708-1F04A30911E8}"/>
</file>

<file path=customXml/itemProps2.xml><?xml version="1.0" encoding="utf-8"?>
<ds:datastoreItem xmlns:ds="http://schemas.openxmlformats.org/officeDocument/2006/customXml" ds:itemID="{A3B9E257-464F-4B47-A05B-56832409E106}"/>
</file>

<file path=customXml/itemProps3.xml><?xml version="1.0" encoding="utf-8"?>
<ds:datastoreItem xmlns:ds="http://schemas.openxmlformats.org/officeDocument/2006/customXml" ds:itemID="{A2FA508B-55FE-4A69-89C2-2F4597B094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PCS2019 GRANTS</vt:lpstr>
      <vt:lpstr>PCS2019 LOANS</vt:lpstr>
      <vt:lpstr>PCS2019 SCHOLARSHIPS</vt:lpstr>
      <vt:lpstr>PCS2019 WORKSTUDY AND TOTALS</vt:lpstr>
      <vt:lpstr>'PCS2019 GRANTS'!Print_Titles</vt:lpstr>
      <vt:lpstr>'PCS2019 LOANS'!Print_Titles</vt:lpstr>
      <vt:lpstr>'PCS2019 SCHOLARSHIPS'!Print_Titles</vt:lpstr>
      <vt:lpstr>'PCS2019 WORKSTUDY AND TOTALS'!Print_Titles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2021-03-05T19:52:51Z</dcterms:created>
  <dcterms:modified xsi:type="dcterms:W3CDTF">2021-03-15T15:37:19Z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y fmtid="{D5CDD505-2E9C-101B-9397-08002B2CF9AE}" pid="4" name="Right_Content">
    <vt:lpwstr/>
  </property>
  <property fmtid="{D5CDD505-2E9C-101B-9397-08002B2CF9AE}" pid="5" name="Lt_bottom_Content">
    <vt:lpwstr/>
  </property>
  <property fmtid="{D5CDD505-2E9C-101B-9397-08002B2CF9AE}" pid="6" name="PublishingRollupImage">
    <vt:lpwstr/>
  </property>
  <property fmtid="{D5CDD505-2E9C-101B-9397-08002B2CF9AE}" pid="8" name="Rt_Inner_Content">
    <vt:lpwstr/>
  </property>
  <property fmtid="{D5CDD505-2E9C-101B-9397-08002B2CF9AE}" pid="9" name="ArticleByLine">
    <vt:lpwstr/>
  </property>
  <property fmtid="{D5CDD505-2E9C-101B-9397-08002B2CF9AE}" pid="10" name="PublishingContactEmail">
    <vt:lpwstr/>
  </property>
  <property fmtid="{D5CDD505-2E9C-101B-9397-08002B2CF9AE}" pid="11" name="PageKeywords">
    <vt:lpwstr/>
  </property>
  <property fmtid="{D5CDD505-2E9C-101B-9397-08002B2CF9AE}" pid="12" name="Left_Custom_Content">
    <vt:lpwstr/>
  </property>
  <property fmtid="{D5CDD505-2E9C-101B-9397-08002B2CF9AE}" pid="13" name="PublishingPageImage">
    <vt:lpwstr/>
  </property>
  <property fmtid="{D5CDD505-2E9C-101B-9397-08002B2CF9AE}" pid="14" name="SummaryLinks">
    <vt:lpwstr/>
  </property>
  <property fmtid="{D5CDD505-2E9C-101B-9397-08002B2CF9AE}" pid="15" name="PageDescription">
    <vt:lpwstr/>
  </property>
  <property fmtid="{D5CDD505-2E9C-101B-9397-08002B2CF9AE}" pid="16" name="Main_Content">
    <vt:lpwstr/>
  </property>
  <property fmtid="{D5CDD505-2E9C-101B-9397-08002B2CF9AE}" pid="17" name="PageHeadline">
    <vt:lpwstr/>
  </property>
  <property fmtid="{D5CDD505-2E9C-101B-9397-08002B2CF9AE}" pid="18" name="Audience">
    <vt:lpwstr/>
  </property>
  <property fmtid="{D5CDD505-2E9C-101B-9397-08002B2CF9AE}" pid="19" name="Rt_Center_Content">
    <vt:lpwstr/>
  </property>
  <property fmtid="{D5CDD505-2E9C-101B-9397-08002B2CF9AE}" pid="20" name="PublishingImageCaption">
    <vt:lpwstr/>
  </property>
  <property fmtid="{D5CDD505-2E9C-101B-9397-08002B2CF9AE}" pid="21" name="PublishingContactPicture">
    <vt:lpwstr/>
  </property>
  <property fmtid="{D5CDD505-2E9C-101B-9397-08002B2CF9AE}" pid="22" name="Center_Content">
    <vt:lpwstr/>
  </property>
  <property fmtid="{D5CDD505-2E9C-101B-9397-08002B2CF9AE}" pid="23" name="Rt_bottom_Content">
    <vt:lpwstr/>
  </property>
  <property fmtid="{D5CDD505-2E9C-101B-9397-08002B2CF9AE}" pid="24" name="PublishingContactName">
    <vt:lpwstr/>
  </property>
  <property fmtid="{D5CDD505-2E9C-101B-9397-08002B2CF9AE}" pid="25" name="Lt_Inner_Content">
    <vt:lpwstr/>
  </property>
  <property fmtid="{D5CDD505-2E9C-101B-9397-08002B2CF9AE}" pid="26" name="PublishingPageLayout">
    <vt:lpwstr/>
  </property>
  <property fmtid="{D5CDD505-2E9C-101B-9397-08002B2CF9AE}" pid="27" name="Comments">
    <vt:lpwstr/>
  </property>
  <property fmtid="{D5CDD505-2E9C-101B-9397-08002B2CF9AE}" pid="28" name="PublishingPageContent">
    <vt:lpwstr/>
  </property>
  <property fmtid="{D5CDD505-2E9C-101B-9397-08002B2CF9AE}" pid="29" name="Left_Content">
    <vt:lpwstr/>
  </property>
</Properties>
</file>