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5.xml" ContentType="application/vnd.openxmlformats-officedocument.drawing+xml"/>
  <Override PartName="/xl/drawings/drawing6.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drawings/drawing3.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worksheets/sheet7.xml" ContentType="application/vnd.openxmlformats-officedocument.spreadsheetml.worksheet+xml"/>
  <Override PartName="/xl/theme/theme1.xml" ContentType="application/vnd.openxmlformats-officedocument.theme+xml"/>
  <Override PartName="/xl/drawings/drawing4.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700" firstSheet="4" activeTab="6"/>
  </bookViews>
  <sheets>
    <sheet name="Introduction" sheetId="12" r:id="rId1"/>
    <sheet name="Community Colleges" sheetId="1" r:id="rId2"/>
    <sheet name="Four-Year Public" sheetId="5" r:id="rId3"/>
    <sheet name="Independent Colleges &amp; Univ." sheetId="2" r:id="rId4"/>
    <sheet name="Private Institutions" sheetId="11" r:id="rId5"/>
    <sheet name="All Colleges &amp; Universities" sheetId="10" r:id="rId6"/>
    <sheet name="Enrollment Trends" sheetId="8" r:id="rId7"/>
  </sheets>
  <definedNames>
    <definedName name="_xlnm.Print_Area" localSheetId="3">'Independent Colleges &amp; Univ.'!$A$1:$J$55</definedName>
    <definedName name="_xlnm.Print_Area" localSheetId="0">Introduction!$A$1:$A$12</definedName>
    <definedName name="_xlnm.Print_Titles" localSheetId="1">'Community Colleges'!$1:$3</definedName>
    <definedName name="_xlnm.Print_Titles" localSheetId="6">'Enrollment Trends'!$1:$1</definedName>
    <definedName name="_xlnm.Print_Titles" localSheetId="2">'Four-Year Public'!$1:$3</definedName>
    <definedName name="_xlnm.Print_Titles" localSheetId="3">'Independent Colleges &amp; Univ.'!$1:$3</definedName>
  </definedNames>
  <calcPr calcId="162913"/>
</workbook>
</file>

<file path=xl/calcChain.xml><?xml version="1.0" encoding="utf-8"?>
<calcChain xmlns="http://schemas.openxmlformats.org/spreadsheetml/2006/main">
  <c r="H38" i="11" l="1"/>
  <c r="G38" i="11"/>
  <c r="F38" i="11"/>
  <c r="E38" i="11"/>
  <c r="D38" i="11"/>
  <c r="C38" i="11"/>
  <c r="G37" i="11"/>
  <c r="H34" i="11"/>
  <c r="F34" i="11"/>
  <c r="E34" i="11"/>
  <c r="D34" i="11"/>
  <c r="C34" i="11"/>
  <c r="G33" i="11"/>
  <c r="G34" i="11" s="1"/>
  <c r="H30" i="11"/>
  <c r="G30" i="11"/>
  <c r="F30" i="11"/>
  <c r="E30" i="11"/>
  <c r="D30" i="11"/>
  <c r="C30" i="11"/>
  <c r="G29" i="11"/>
  <c r="H26" i="11"/>
  <c r="F26" i="11"/>
  <c r="E26" i="11"/>
  <c r="D26" i="11"/>
  <c r="C26" i="11"/>
  <c r="G25" i="11"/>
  <c r="G26" i="11" s="1"/>
  <c r="H22" i="11"/>
  <c r="G22" i="11"/>
  <c r="F22" i="11"/>
  <c r="E22" i="11"/>
  <c r="D22" i="11"/>
  <c r="C22" i="11"/>
  <c r="G21" i="11"/>
  <c r="H18" i="11"/>
  <c r="G18" i="11"/>
  <c r="F18" i="11"/>
  <c r="E18" i="11"/>
  <c r="D18" i="11"/>
  <c r="C18" i="11"/>
  <c r="G17" i="11"/>
  <c r="H14" i="11"/>
  <c r="G14" i="11"/>
  <c r="F14" i="11"/>
  <c r="E14" i="11"/>
  <c r="D14" i="11"/>
  <c r="C14" i="11"/>
  <c r="G13" i="11"/>
  <c r="H10" i="11"/>
  <c r="F10" i="11"/>
  <c r="E10" i="11"/>
  <c r="D10" i="11"/>
  <c r="C10" i="11"/>
  <c r="G9" i="11"/>
  <c r="G10" i="11" s="1"/>
  <c r="H6" i="11"/>
  <c r="G6" i="11"/>
  <c r="F6" i="11"/>
  <c r="E6" i="11"/>
  <c r="D6" i="11"/>
  <c r="C6" i="11"/>
  <c r="K21" i="2" l="1"/>
  <c r="K22" i="2" s="1"/>
</calcChain>
</file>

<file path=xl/sharedStrings.xml><?xml version="1.0" encoding="utf-8"?>
<sst xmlns="http://schemas.openxmlformats.org/spreadsheetml/2006/main" count="693" uniqueCount="293">
  <si>
    <t>Community College</t>
  </si>
  <si>
    <r>
      <rPr>
        <sz val="7"/>
        <color rgb="FF000000"/>
        <rFont val="Segoe UI"/>
        <family val="2"/>
      </rPr>
      <t xml:space="preserve">UNDERGRADUATE
</t>
    </r>
  </si>
  <si>
    <t xml:space="preserve">GRADUATE </t>
  </si>
  <si>
    <t/>
  </si>
  <si>
    <r>
      <rPr>
        <sz val="7"/>
        <color rgb="FF000000"/>
        <rFont val="Segoe UI"/>
        <family val="2"/>
      </rPr>
      <t xml:space="preserve">FT
</t>
    </r>
  </si>
  <si>
    <t>PT</t>
  </si>
  <si>
    <t>FT</t>
  </si>
  <si>
    <t>TOTAL</t>
  </si>
  <si>
    <t>MALE</t>
  </si>
  <si>
    <t>FEMALE</t>
  </si>
  <si>
    <t>FIRST TIME FULL TIME</t>
  </si>
  <si>
    <t>Allegany College of Maryland</t>
  </si>
  <si>
    <t>2020</t>
  </si>
  <si>
    <t>2019</t>
  </si>
  <si>
    <t>CHANGE</t>
  </si>
  <si>
    <t>PERCENT OF CHANGE</t>
  </si>
  <si>
    <t>-15.6%</t>
  </si>
  <si>
    <t>6.6%</t>
  </si>
  <si>
    <t>0.0%</t>
  </si>
  <si>
    <t>-2.2%</t>
  </si>
  <si>
    <t>2.7%</t>
  </si>
  <si>
    <t>-17.2%</t>
  </si>
  <si>
    <t>Anne Arundel Community College</t>
  </si>
  <si>
    <t>-11.5%</t>
  </si>
  <si>
    <t>-3.2%</t>
  </si>
  <si>
    <t>-5.6%</t>
  </si>
  <si>
    <t>-12.0%</t>
  </si>
  <si>
    <t>-1.3%</t>
  </si>
  <si>
    <t>-21.3%</t>
  </si>
  <si>
    <t>Baltimore City Community College</t>
  </si>
  <si>
    <t>-25.7%</t>
  </si>
  <si>
    <t>-10.3%</t>
  </si>
  <si>
    <t>-15.3%</t>
  </si>
  <si>
    <t>-60.2%</t>
  </si>
  <si>
    <t>Carroll Community College</t>
  </si>
  <si>
    <t>-6.4%</t>
  </si>
  <si>
    <t>0.6%</t>
  </si>
  <si>
    <t>-1.8%</t>
  </si>
  <si>
    <t>3.2%</t>
  </si>
  <si>
    <t>Cecil Community College</t>
  </si>
  <si>
    <t>-20.6%</t>
  </si>
  <si>
    <t>-7.9%</t>
  </si>
  <si>
    <t>2.9%</t>
  </si>
  <si>
    <t>Chesapeake College</t>
  </si>
  <si>
    <t>-10.1%</t>
  </si>
  <si>
    <t>-13.8%</t>
  </si>
  <si>
    <t>-12.8%</t>
  </si>
  <si>
    <t>College of Southern Maryland</t>
  </si>
  <si>
    <t>-2.6%</t>
  </si>
  <si>
    <t>-5.2%</t>
  </si>
  <si>
    <t>-4.3%</t>
  </si>
  <si>
    <t>-0.5%</t>
  </si>
  <si>
    <t>0.3%</t>
  </si>
  <si>
    <t>Community College of Baltimore County</t>
  </si>
  <si>
    <t>-3.0%</t>
  </si>
  <si>
    <t>-0.1%</t>
  </si>
  <si>
    <t>-0.9%</t>
  </si>
  <si>
    <t>2.4%</t>
  </si>
  <si>
    <t>-7.7%</t>
  </si>
  <si>
    <t>Frederick Community College</t>
  </si>
  <si>
    <t>-11.2%</t>
  </si>
  <si>
    <t>-4.5%</t>
  </si>
  <si>
    <t>-6.5%</t>
  </si>
  <si>
    <t>-26.2%</t>
  </si>
  <si>
    <t>Garrett College</t>
  </si>
  <si>
    <t>-18.0%</t>
  </si>
  <si>
    <t>20.5%</t>
  </si>
  <si>
    <t>-3.8%</t>
  </si>
  <si>
    <t>1.3%</t>
  </si>
  <si>
    <t>-26.4%</t>
  </si>
  <si>
    <t>Hagerstown Community College</t>
  </si>
  <si>
    <t>12.6%</t>
  </si>
  <si>
    <t>-11.9%</t>
  </si>
  <si>
    <t>-5.1%</t>
  </si>
  <si>
    <t>-2.5%</t>
  </si>
  <si>
    <t>-46.1%</t>
  </si>
  <si>
    <t>Harford Community College</t>
  </si>
  <si>
    <t>-9.4%</t>
  </si>
  <si>
    <t>-7.1%</t>
  </si>
  <si>
    <t>-5.5%</t>
  </si>
  <si>
    <t>Howard Community College</t>
  </si>
  <si>
    <t>-16.0%</t>
  </si>
  <si>
    <t>17.5%</t>
  </si>
  <si>
    <t>5.7%</t>
  </si>
  <si>
    <t>-21.7%</t>
  </si>
  <si>
    <t>Montgomery College</t>
  </si>
  <si>
    <t>-5.9%</t>
  </si>
  <si>
    <t>-5.8%</t>
  </si>
  <si>
    <t>-9.6%</t>
  </si>
  <si>
    <t>-4.7%</t>
  </si>
  <si>
    <t>Prince George's Community College</t>
  </si>
  <si>
    <t>-3.6%</t>
  </si>
  <si>
    <t>-5.4%</t>
  </si>
  <si>
    <t>Wor-Wic Community College</t>
  </si>
  <si>
    <t>-6.3%</t>
  </si>
  <si>
    <t>-1.6%</t>
  </si>
  <si>
    <t>-12.5%</t>
  </si>
  <si>
    <t>Independent Colleges and Universities</t>
  </si>
  <si>
    <t>Bais HaMedrash &amp; Mesivta of Baltimore</t>
  </si>
  <si>
    <t>Capitol Technical University</t>
  </si>
  <si>
    <t>-14.7%</t>
  </si>
  <si>
    <t>18.3%</t>
  </si>
  <si>
    <t>38.6%</t>
  </si>
  <si>
    <t>-4.4%</t>
  </si>
  <si>
    <t>1.9%</t>
  </si>
  <si>
    <t>3.9%</t>
  </si>
  <si>
    <t>-17.1%</t>
  </si>
  <si>
    <t>Goucher College</t>
  </si>
  <si>
    <t>-77.4%</t>
  </si>
  <si>
    <t>25.7%</t>
  </si>
  <si>
    <t>25.3%</t>
  </si>
  <si>
    <t>-31.4%</t>
  </si>
  <si>
    <t>Hood College</t>
  </si>
  <si>
    <t>7.0%</t>
  </si>
  <si>
    <t>-23.2%</t>
  </si>
  <si>
    <t>-0.7%</t>
  </si>
  <si>
    <t>-9.0%</t>
  </si>
  <si>
    <t>-0.6%</t>
  </si>
  <si>
    <t>-8.4%</t>
  </si>
  <si>
    <t>Johns Hopkins University</t>
  </si>
  <si>
    <t>0.1%</t>
  </si>
  <si>
    <t>14.4%</t>
  </si>
  <si>
    <t>-2.8%</t>
  </si>
  <si>
    <t>17.1%</t>
  </si>
  <si>
    <t>6.7%</t>
  </si>
  <si>
    <t>-4.8%</t>
  </si>
  <si>
    <t>Lincoln Technical Institute</t>
  </si>
  <si>
    <t>Loyola University Maryland</t>
  </si>
  <si>
    <t>-4.1%</t>
  </si>
  <si>
    <t>196.6%</t>
  </si>
  <si>
    <t>-5.3%</t>
  </si>
  <si>
    <t>-3.5%</t>
  </si>
  <si>
    <t>-3.4%</t>
  </si>
  <si>
    <t>Maryland Institute College of Art</t>
  </si>
  <si>
    <t>-24.8%</t>
  </si>
  <si>
    <t>-32.0%</t>
  </si>
  <si>
    <t>85.5%</t>
  </si>
  <si>
    <t>-14.8%</t>
  </si>
  <si>
    <t>-29.5%</t>
  </si>
  <si>
    <t>Maryland University of Integrative Health</t>
  </si>
  <si>
    <t>McDaniel College</t>
  </si>
  <si>
    <t>7.5%</t>
  </si>
  <si>
    <t>-60.3%</t>
  </si>
  <si>
    <t>295.3%</t>
  </si>
  <si>
    <t>-28.1%</t>
  </si>
  <si>
    <t>3.0%</t>
  </si>
  <si>
    <t>1.0%</t>
  </si>
  <si>
    <t>Mount St Mary's University</t>
  </si>
  <si>
    <t>8.6%</t>
  </si>
  <si>
    <t>16.9%</t>
  </si>
  <si>
    <t>29.8%</t>
  </si>
  <si>
    <t>-16.3%</t>
  </si>
  <si>
    <t>8.5%</t>
  </si>
  <si>
    <t>6.9%</t>
  </si>
  <si>
    <t>27.7%</t>
  </si>
  <si>
    <t>Ner Israel Rabbinical College</t>
  </si>
  <si>
    <t>Notre Dame of Maryland University</t>
  </si>
  <si>
    <t>5.6%</t>
  </si>
  <si>
    <t>-23.6%</t>
  </si>
  <si>
    <t>8.0%</t>
  </si>
  <si>
    <t>-1.9%</t>
  </si>
  <si>
    <t>-17.4%</t>
  </si>
  <si>
    <t>Reid Temple Bible College</t>
  </si>
  <si>
    <t>St. John's College</t>
  </si>
  <si>
    <t>-19.6%</t>
  </si>
  <si>
    <t>-25.0%</t>
  </si>
  <si>
    <t>40.6%</t>
  </si>
  <si>
    <t>31.3%</t>
  </si>
  <si>
    <t>-14.6%</t>
  </si>
  <si>
    <t>-28.3%</t>
  </si>
  <si>
    <t>St. Mary's Seminary &amp; University</t>
  </si>
  <si>
    <t>Stevenson University</t>
  </si>
  <si>
    <t>5.4%</t>
  </si>
  <si>
    <t>-2.4%</t>
  </si>
  <si>
    <t>-3.9%</t>
  </si>
  <si>
    <t>-0.4%</t>
  </si>
  <si>
    <t>Talmudical Academy of Baltimore</t>
  </si>
  <si>
    <t>Washington Adventist University</t>
  </si>
  <si>
    <t>-13.7%</t>
  </si>
  <si>
    <t>-31.3%</t>
  </si>
  <si>
    <t>5.9%</t>
  </si>
  <si>
    <t>-10.2%</t>
  </si>
  <si>
    <t>Washington College</t>
  </si>
  <si>
    <t>-15.0%</t>
  </si>
  <si>
    <t>-39.1%</t>
  </si>
  <si>
    <t>-15.5%</t>
  </si>
  <si>
    <t>-13.3%</t>
  </si>
  <si>
    <t>-20.0%</t>
  </si>
  <si>
    <t>Womens Institute of Torah Seminary</t>
  </si>
  <si>
    <t>Morgan State University</t>
  </si>
  <si>
    <t>-3.1%</t>
  </si>
  <si>
    <t>-2.0%</t>
  </si>
  <si>
    <t>-7.8%</t>
  </si>
  <si>
    <t>St. Mary's College of Maryland</t>
  </si>
  <si>
    <t>-0.8%</t>
  </si>
  <si>
    <t>17.9%</t>
  </si>
  <si>
    <t>4.8%</t>
  </si>
  <si>
    <t>-100.0%</t>
  </si>
  <si>
    <t>1.1%</t>
  </si>
  <si>
    <t>17.8%</t>
  </si>
  <si>
    <t>University System of Maryland</t>
  </si>
  <si>
    <t>Bowie State University</t>
  </si>
  <si>
    <t>2.3%</t>
  </si>
  <si>
    <t>-6.7%</t>
  </si>
  <si>
    <t>19.5%</t>
  </si>
  <si>
    <t>Coppin State University</t>
  </si>
  <si>
    <t>-34.5%</t>
  </si>
  <si>
    <t>-27.2%</t>
  </si>
  <si>
    <t>-32.2%</t>
  </si>
  <si>
    <t>Frostburg State University</t>
  </si>
  <si>
    <t>-12.1%</t>
  </si>
  <si>
    <t>4.2%</t>
  </si>
  <si>
    <t>-13.0%</t>
  </si>
  <si>
    <t>Salisbury University</t>
  </si>
  <si>
    <t>-6.6%</t>
  </si>
  <si>
    <t>8.2%</t>
  </si>
  <si>
    <t>-5.7%</t>
  </si>
  <si>
    <t>Towson University</t>
  </si>
  <si>
    <t>4.0%</t>
  </si>
  <si>
    <t>University of Baltimore</t>
  </si>
  <si>
    <t>-6.2%</t>
  </si>
  <si>
    <t>5.2%</t>
  </si>
  <si>
    <t>-11.6%</t>
  </si>
  <si>
    <t>-6.9%</t>
  </si>
  <si>
    <t>-8.5%</t>
  </si>
  <si>
    <t>55.0%</t>
  </si>
  <si>
    <t>University of Maryland - Baltimore</t>
  </si>
  <si>
    <t>1.7%</t>
  </si>
  <si>
    <t>4.4%</t>
  </si>
  <si>
    <t>4.5%</t>
  </si>
  <si>
    <t>University of Maryland - Baltimore County</t>
  </si>
  <si>
    <t>-3.3%</t>
  </si>
  <si>
    <t>5.0%</t>
  </si>
  <si>
    <t>University of Maryland - College Park</t>
  </si>
  <si>
    <t>28.0%</t>
  </si>
  <si>
    <t>0.8%</t>
  </si>
  <si>
    <t>-0.3%</t>
  </si>
  <si>
    <t>University of Maryland - Eastern Shore</t>
  </si>
  <si>
    <t>1.4%</t>
  </si>
  <si>
    <t>9.1%</t>
  </si>
  <si>
    <t>-8.3%</t>
  </si>
  <si>
    <t>University of Maryland Global Campus</t>
  </si>
  <si>
    <t>-10.0%</t>
  </si>
  <si>
    <t>-14.0%</t>
  </si>
  <si>
    <t>Undergraduate Full Time</t>
  </si>
  <si>
    <t>Undergraduate Part Time</t>
  </si>
  <si>
    <t>Graduate Full Time</t>
  </si>
  <si>
    <t>Graduate Part Time</t>
  </si>
  <si>
    <t>Total</t>
  </si>
  <si>
    <t>2013</t>
  </si>
  <si>
    <t>2014</t>
  </si>
  <si>
    <t>2015</t>
  </si>
  <si>
    <t>2016</t>
  </si>
  <si>
    <t>2017</t>
  </si>
  <si>
    <t>2018</t>
  </si>
  <si>
    <t>PERCENTAGE CHANGES BETWEEN YEARS</t>
  </si>
  <si>
    <t>2013 - 2014</t>
  </si>
  <si>
    <t>2014 - 2015</t>
  </si>
  <si>
    <t>2015 - 2016</t>
  </si>
  <si>
    <t>2016 - 2017</t>
  </si>
  <si>
    <t>2017 - 2018</t>
  </si>
  <si>
    <t>2018 - 2019</t>
  </si>
  <si>
    <t>2019 - 2020</t>
  </si>
  <si>
    <t xml:space="preserve">MARYLAND HIGHER EDUCATION COMMISSION
FALL 2020 
OPENING ENROLLMENT
</t>
  </si>
  <si>
    <t>Private Institutions</t>
  </si>
  <si>
    <t>COMMUNITY COLLEGES</t>
  </si>
  <si>
    <t>UNIVERSITY OF MARYLAND SYSTEM</t>
  </si>
  <si>
    <t>MORGAN STATE UNIVERSITY</t>
  </si>
  <si>
    <t>ALL SENIOR PUBLIC INSTITUTIONS</t>
  </si>
  <si>
    <t>ALL PUBLIC CAMPUSES</t>
  </si>
  <si>
    <t>TOTAL ALL CAMPUSES</t>
  </si>
  <si>
    <t>FIRST TIME 
FULL TIME</t>
  </si>
  <si>
    <t>All Colleges &amp; Universities</t>
  </si>
  <si>
    <t>Yeshiva College of the Nations Capital</t>
  </si>
  <si>
    <t>-11.0%</t>
  </si>
  <si>
    <t>3.4%</t>
  </si>
  <si>
    <t>-4.2%</t>
  </si>
  <si>
    <t>-2.3%</t>
  </si>
  <si>
    <t>INDEPENDENT &amp; PRIVATE COLLEGES AND UNIVERSITIES</t>
  </si>
  <si>
    <t>12.0%</t>
  </si>
  <si>
    <t>-2.1%</t>
  </si>
  <si>
    <t>ST. MARY'S COLLEGE OF MARYLAND</t>
  </si>
  <si>
    <t>6.0%</t>
  </si>
  <si>
    <t>-1.5%</t>
  </si>
  <si>
    <t>--2.6%</t>
  </si>
  <si>
    <t>-8.8%</t>
  </si>
  <si>
    <t>These data include all students enrolled in credit courses, as well as students exclusively enrolled in non-credit remedial courses who have been accepted into a degree program and are required by the institution to take these courses. Students enrolled in extension courses, off-campus programs, or in a satellite campus that is located in Maryland are included in main campus figures.</t>
  </si>
  <si>
    <t xml:space="preserve">These figures do NOT include: </t>
  </si>
  <si>
    <t>(a) Students exclusively in non-credit courses, unless the students have been accepted into a degree program and are enrolled exclusively in non-credit remedial courses that the institution has required them to take;</t>
  </si>
  <si>
    <t xml:space="preserve">(b) Students exclusively auditing classes; or </t>
  </si>
  <si>
    <t>(c) Students in any satellite campus or extension center in a foreign country.</t>
  </si>
  <si>
    <t xml:space="preserve"> </t>
  </si>
  <si>
    <t>The enrollment numbers provided include all students enrolled in Maryland community colleges, public four-year colleges and universities, state-aided independent institutions, and other rivate colleges and universities for the Fall term prior to October 15. All opening fall enrollment data are based on preliminary enrollment reports submitted by institutions to the Maryland Higher Education Commission. 2019 data are based on final Enrollment Information System files, which are submitted as of the institution's official census date, which typically represents the final date of which students may register for classes. Later figures may reflect different enrollment 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</si>
</sst>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10409]0"/>
    <numFmt numFmtId="165" formatCode="[$-10409]0;\(0\)"/>
    <numFmt numFmtId="166" formatCode="[$-10409]0.00"/>
    <numFmt numFmtId="167" formatCode="0.0"/>
    <numFmt numFmtId="168" formatCode="0.0%"/>
  </numFmts>
  <fonts count="16" x14ac:knownFonts="1">
    <font>
      <sz val="11"/>
      <color rgb="FF000000"/>
      <name val="Calibri"/>
      <family val="2"/>
      <scheme val="minor"/>
    </font>
    <font>
      <sz val="11"/>
      <name val="Calibri"/>
      <family val="2"/>
    </font>
    <font>
      <sz val="8"/>
      <color rgb="FFFFFFFF"/>
      <name val="Arial"/>
      <family val="2"/>
    </font>
    <font>
      <sz val="7"/>
      <color rgb="FF000000"/>
      <name val="Segoe UI"/>
      <family val="2"/>
    </font>
    <font>
      <sz val="7"/>
      <color rgb="FF000000"/>
      <name val="Arial"/>
      <family val="2"/>
    </font>
    <font>
      <sz val="10"/>
      <color rgb="FF000000"/>
      <name val="Segoe UI"/>
      <family val="2"/>
    </font>
    <font>
      <sz val="10"/>
      <color rgb="FF000000"/>
      <name val="Arial"/>
      <family val="2"/>
    </font>
    <font>
      <sz val="11"/>
      <name val="Calibri"/>
      <family val="2"/>
    </font>
    <font>
      <b/>
      <sz val="14"/>
      <name val="Calibri"/>
      <family val="2"/>
    </font>
    <font>
      <sz val="8"/>
      <color rgb="FFFFFFFF"/>
      <name val="Arial"/>
      <family val="2"/>
    </font>
    <font>
      <sz val="7"/>
      <color rgb="FF000000"/>
      <name val="Segoe UI"/>
      <family val="2"/>
    </font>
    <font>
      <sz val="7"/>
      <color rgb="FF000000"/>
      <name val="Arial"/>
      <family val="2"/>
    </font>
    <font>
      <sz val="8"/>
      <color rgb="FF000000"/>
      <name val="Arial"/>
      <family val="2"/>
    </font>
    <font>
      <sz val="8"/>
      <color rgb="FF000000"/>
      <name val="Segoe UI"/>
      <family val="2"/>
    </font>
    <font>
      <sz val="11"/>
      <color rgb="FF000000"/>
      <name val="Calibri"/>
      <family val="2"/>
      <scheme val="minor"/>
    </font>
    <font>
      <sz val="11"/>
      <color rgb="FF252423"/>
      <name val="Calibri"/>
      <family val="2"/>
    </font>
  </fonts>
  <fills count="5">
    <fill>
      <patternFill patternType="none"/>
    </fill>
    <fill>
      <patternFill patternType="gray125"/>
    </fill>
    <fill>
      <patternFill patternType="solid">
        <fgColor rgb="FFB22222"/>
        <bgColor rgb="FFB22222"/>
      </patternFill>
    </fill>
    <fill>
      <patternFill patternType="solid">
        <fgColor rgb="FFF0E68C"/>
        <bgColor rgb="FFF0E68C"/>
      </patternFill>
    </fill>
    <fill>
      <patternFill patternType="solid">
        <fgColor rgb="FFFFFFFF"/>
        <bgColor rgb="FFFFFFFF"/>
      </patternFill>
    </fill>
  </fills>
  <borders count="13">
    <border>
      <left/>
      <right/>
      <top/>
      <bottom/>
      <diagonal/>
    </border>
    <border>
      <left style="thin">
        <color rgb="FFD3D3D3"/>
      </left>
      <right style="thin">
        <color rgb="FFD3D3D3"/>
      </right>
      <top style="thin">
        <color rgb="FFD3D3D3"/>
      </top>
      <bottom style="thin">
        <color rgb="FFD3D3D3"/>
      </bottom>
      <diagonal/>
    </border>
    <border>
      <left style="thin">
        <color rgb="FFD3D3D3"/>
      </left>
      <right/>
      <top/>
      <bottom style="thin">
        <color rgb="FFD3D3D3"/>
      </bottom>
      <diagonal/>
    </border>
    <border>
      <left/>
      <right style="thin">
        <color rgb="FFD3D3D3"/>
      </right>
      <top/>
      <bottom style="thin">
        <color rgb="FFD3D3D3"/>
      </bottom>
      <diagonal/>
    </border>
    <border>
      <left style="thin">
        <color rgb="FFD3D3D3"/>
      </left>
      <right style="thin">
        <color rgb="FFD3D3D3"/>
      </right>
      <top/>
      <bottom/>
      <diagonal/>
    </border>
    <border>
      <left style="thin">
        <color rgb="FFD3D3D3"/>
      </left>
      <right style="thin">
        <color rgb="FFD3D3D3"/>
      </right>
      <top/>
      <bottom style="thin">
        <color rgb="FFD3D3D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D3D3D3"/>
      </right>
      <top/>
      <bottom/>
      <diagonal/>
    </border>
    <border>
      <left/>
      <right/>
      <top/>
      <bottom style="thin">
        <color rgb="FFD3D3D3"/>
      </bottom>
      <diagonal/>
    </border>
    <border>
      <left style="thin">
        <color rgb="FFD3D3D3"/>
      </left>
      <right/>
      <top style="thin">
        <color rgb="FFD3D3D3"/>
      </top>
      <bottom style="thin">
        <color rgb="FFD3D3D3"/>
      </bottom>
      <diagonal/>
    </border>
    <border>
      <left/>
      <right style="thin">
        <color indexed="64"/>
      </right>
      <top/>
      <bottom/>
      <diagonal/>
    </border>
  </borders>
  <cellStyleXfs count="2">
    <xf numFmtId="0" fontId="0" fillId="0" borderId="0"/>
    <xf numFmtId="9" fontId="14" fillId="0" borderId="0" applyFont="0" applyFill="0" applyBorder="0" applyAlignment="0" applyProtection="0"/>
  </cellStyleXfs>
  <cellXfs count="84">
    <xf numFmtId="0" fontId="1" fillId="0" borderId="0" xfId="0" applyFont="1" applyFill="1" applyBorder="1"/>
    <xf numFmtId="0" fontId="3" fillId="3" borderId="1" xfId="0" applyNumberFormat="1" applyFont="1" applyFill="1" applyBorder="1" applyAlignment="1">
      <alignment horizontal="center" vertical="top" wrapText="1" readingOrder="1"/>
    </xf>
    <xf numFmtId="0" fontId="4" fillId="3" borderId="1" xfId="0" applyNumberFormat="1" applyFont="1" applyFill="1" applyBorder="1" applyAlignment="1">
      <alignment horizontal="center" vertical="top" wrapText="1" readingOrder="1"/>
    </xf>
    <xf numFmtId="0" fontId="4" fillId="0" borderId="1" xfId="0" applyNumberFormat="1" applyFont="1" applyFill="1" applyBorder="1" applyAlignment="1">
      <alignment horizontal="right" vertical="top" wrapText="1" readingOrder="1"/>
    </xf>
    <xf numFmtId="164" fontId="3" fillId="0" borderId="1" xfId="0" applyNumberFormat="1" applyFont="1" applyFill="1" applyBorder="1" applyAlignment="1">
      <alignment horizontal="right" vertical="top" wrapText="1" readingOrder="1"/>
    </xf>
    <xf numFmtId="164" fontId="4" fillId="0" borderId="1" xfId="0" applyNumberFormat="1" applyFont="1" applyFill="1" applyBorder="1" applyAlignment="1">
      <alignment horizontal="right" vertical="top" wrapText="1" readingOrder="1"/>
    </xf>
    <xf numFmtId="0" fontId="3" fillId="0" borderId="1" xfId="0" applyNumberFormat="1" applyFont="1" applyFill="1" applyBorder="1" applyAlignment="1">
      <alignment horizontal="right" vertical="top" wrapText="1" readingOrder="1"/>
    </xf>
    <xf numFmtId="165" fontId="3" fillId="4" borderId="1" xfId="0" applyNumberFormat="1" applyFont="1" applyFill="1" applyBorder="1" applyAlignment="1">
      <alignment horizontal="right" vertical="top" wrapText="1" readingOrder="1"/>
    </xf>
    <xf numFmtId="165" fontId="4" fillId="4" borderId="1" xfId="0" applyNumberFormat="1" applyFont="1" applyFill="1" applyBorder="1" applyAlignment="1">
      <alignment horizontal="right" vertical="top" wrapText="1" readingOrder="1"/>
    </xf>
    <xf numFmtId="164" fontId="4" fillId="4" borderId="1" xfId="0" applyNumberFormat="1" applyFont="1" applyFill="1" applyBorder="1" applyAlignment="1">
      <alignment horizontal="right" vertical="top" wrapText="1" readingOrder="1"/>
    </xf>
    <xf numFmtId="164" fontId="3" fillId="4" borderId="1" xfId="0" applyNumberFormat="1" applyFont="1" applyFill="1" applyBorder="1" applyAlignment="1">
      <alignment horizontal="right" vertical="top" wrapText="1" readingOrder="1"/>
    </xf>
    <xf numFmtId="0" fontId="3" fillId="4" borderId="1" xfId="0" applyNumberFormat="1" applyFont="1" applyFill="1" applyBorder="1" applyAlignment="1">
      <alignment horizontal="right" vertical="top" wrapText="1" readingOrder="1"/>
    </xf>
    <xf numFmtId="0" fontId="4" fillId="4" borderId="1" xfId="0" applyNumberFormat="1" applyFont="1" applyFill="1" applyBorder="1" applyAlignment="1">
      <alignment horizontal="right" vertical="top" wrapText="1" readingOrder="1"/>
    </xf>
    <xf numFmtId="0" fontId="7" fillId="0" borderId="6" xfId="0" applyFont="1" applyFill="1" applyBorder="1"/>
    <xf numFmtId="0" fontId="4" fillId="3" borderId="5" xfId="0" applyNumberFormat="1" applyFont="1" applyFill="1" applyBorder="1" applyAlignment="1">
      <alignment horizontal="center" vertical="top" wrapText="1" readingOrder="1"/>
    </xf>
    <xf numFmtId="0" fontId="5" fillId="3" borderId="5" xfId="0" applyNumberFormat="1" applyFont="1" applyFill="1" applyBorder="1" applyAlignment="1">
      <alignment horizontal="center" vertical="top" wrapText="1" readingOrder="1"/>
    </xf>
    <xf numFmtId="0" fontId="6" fillId="3" borderId="5" xfId="0" applyNumberFormat="1" applyFont="1" applyFill="1" applyBorder="1" applyAlignment="1">
      <alignment horizontal="center" vertical="top" wrapText="1" readingOrder="1"/>
    </xf>
    <xf numFmtId="0" fontId="7" fillId="0" borderId="11" xfId="0" applyFont="1" applyFill="1" applyBorder="1"/>
    <xf numFmtId="0" fontId="4" fillId="3" borderId="5" xfId="0" applyNumberFormat="1" applyFont="1" applyFill="1" applyBorder="1" applyAlignment="1">
      <alignment horizontal="center" vertical="top" wrapText="1" readingOrder="1"/>
    </xf>
    <xf numFmtId="0" fontId="3" fillId="3" borderId="1" xfId="0" applyNumberFormat="1" applyFont="1" applyFill="1" applyBorder="1" applyAlignment="1">
      <alignment horizontal="center" vertical="top" wrapText="1" readingOrder="1"/>
    </xf>
    <xf numFmtId="0" fontId="4" fillId="3" borderId="1" xfId="0" applyNumberFormat="1" applyFont="1" applyFill="1" applyBorder="1" applyAlignment="1">
      <alignment horizontal="center" vertical="top" wrapText="1" readingOrder="1"/>
    </xf>
    <xf numFmtId="0" fontId="1" fillId="0" borderId="0" xfId="0" applyFont="1" applyFill="1" applyBorder="1"/>
    <xf numFmtId="0" fontId="4" fillId="4" borderId="1" xfId="0" applyNumberFormat="1" applyFont="1" applyFill="1" applyBorder="1" applyAlignment="1">
      <alignment horizontal="right" vertical="top" wrapText="1"/>
    </xf>
    <xf numFmtId="0" fontId="1" fillId="0" borderId="0" xfId="0" applyFont="1" applyFill="1" applyBorder="1" applyAlignment="1">
      <alignment horizontal="right"/>
    </xf>
    <xf numFmtId="167" fontId="3" fillId="0" borderId="1" xfId="0" applyNumberFormat="1" applyFont="1" applyFill="1" applyBorder="1" applyAlignment="1">
      <alignment horizontal="right" vertical="top" wrapText="1" readingOrder="1"/>
    </xf>
    <xf numFmtId="0" fontId="11" fillId="0" borderId="1" xfId="0" applyNumberFormat="1" applyFont="1" applyFill="1" applyBorder="1" applyAlignment="1">
      <alignment horizontal="right" vertical="top" wrapText="1" readingOrder="1"/>
    </xf>
    <xf numFmtId="164" fontId="10" fillId="0" borderId="1" xfId="0" applyNumberFormat="1" applyFont="1" applyFill="1" applyBorder="1" applyAlignment="1">
      <alignment horizontal="right" vertical="top" wrapText="1" readingOrder="1"/>
    </xf>
    <xf numFmtId="164" fontId="11" fillId="0" borderId="1" xfId="0" applyNumberFormat="1" applyFont="1" applyFill="1" applyBorder="1" applyAlignment="1">
      <alignment horizontal="right" vertical="top" wrapText="1" readingOrder="1"/>
    </xf>
    <xf numFmtId="164" fontId="1" fillId="0" borderId="0" xfId="0" applyNumberFormat="1" applyFont="1" applyFill="1" applyBorder="1"/>
    <xf numFmtId="165" fontId="10" fillId="4" borderId="1" xfId="0" applyNumberFormat="1" applyFont="1" applyFill="1" applyBorder="1" applyAlignment="1">
      <alignment horizontal="right" vertical="top" wrapText="1" readingOrder="1"/>
    </xf>
    <xf numFmtId="165" fontId="11" fillId="4" borderId="1" xfId="0" applyNumberFormat="1" applyFont="1" applyFill="1" applyBorder="1" applyAlignment="1">
      <alignment horizontal="right" vertical="top" wrapText="1" readingOrder="1"/>
    </xf>
    <xf numFmtId="164" fontId="11" fillId="4" borderId="1" xfId="0" applyNumberFormat="1" applyFont="1" applyFill="1" applyBorder="1" applyAlignment="1">
      <alignment horizontal="right" vertical="top" wrapText="1" readingOrder="1"/>
    </xf>
    <xf numFmtId="164" fontId="10" fillId="4" borderId="1" xfId="0" applyNumberFormat="1" applyFont="1" applyFill="1" applyBorder="1" applyAlignment="1">
      <alignment horizontal="right" vertical="top" wrapText="1" readingOrder="1"/>
    </xf>
    <xf numFmtId="0" fontId="10" fillId="4" borderId="1" xfId="0" applyNumberFormat="1" applyFont="1" applyFill="1" applyBorder="1" applyAlignment="1">
      <alignment horizontal="right" vertical="top" wrapText="1" readingOrder="1"/>
    </xf>
    <xf numFmtId="0" fontId="11" fillId="4" borderId="1" xfId="0" applyNumberFormat="1" applyFont="1" applyFill="1" applyBorder="1" applyAlignment="1">
      <alignment horizontal="right" vertical="top" wrapText="1" readingOrder="1"/>
    </xf>
    <xf numFmtId="0" fontId="4" fillId="0" borderId="1" xfId="0" applyNumberFormat="1" applyFont="1" applyFill="1" applyBorder="1" applyAlignment="1">
      <alignment horizontal="right" vertical="top" wrapText="1"/>
    </xf>
    <xf numFmtId="168" fontId="3" fillId="0" borderId="1" xfId="0" applyNumberFormat="1" applyFont="1" applyFill="1" applyBorder="1" applyAlignment="1">
      <alignment horizontal="right" vertical="top" wrapText="1" readingOrder="1"/>
    </xf>
    <xf numFmtId="168" fontId="4" fillId="0" borderId="1" xfId="0" applyNumberFormat="1" applyFont="1" applyFill="1" applyBorder="1" applyAlignment="1">
      <alignment horizontal="right" vertical="top" wrapText="1" readingOrder="1"/>
    </xf>
    <xf numFmtId="167" fontId="11" fillId="0" borderId="1" xfId="0" quotePrefix="1" applyNumberFormat="1" applyFont="1" applyFill="1" applyBorder="1" applyAlignment="1">
      <alignment horizontal="right" vertical="top" wrapText="1" readingOrder="1"/>
    </xf>
    <xf numFmtId="167" fontId="10" fillId="0" borderId="1" xfId="0" quotePrefix="1" applyNumberFormat="1" applyFont="1" applyFill="1" applyBorder="1" applyAlignment="1">
      <alignment horizontal="right" vertical="top" wrapText="1" readingOrder="1"/>
    </xf>
    <xf numFmtId="165" fontId="3" fillId="0" borderId="1" xfId="0" applyNumberFormat="1" applyFont="1" applyFill="1" applyBorder="1" applyAlignment="1">
      <alignment horizontal="right" vertical="top" wrapText="1" readingOrder="1"/>
    </xf>
    <xf numFmtId="165" fontId="4" fillId="0" borderId="1" xfId="0" applyNumberFormat="1" applyFont="1" applyFill="1" applyBorder="1" applyAlignment="1">
      <alignment horizontal="right" vertical="top" wrapText="1" readingOrder="1"/>
    </xf>
    <xf numFmtId="0" fontId="13" fillId="0" borderId="1" xfId="0" applyNumberFormat="1" applyFont="1" applyFill="1" applyBorder="1" applyAlignment="1">
      <alignment vertical="top" wrapText="1" readingOrder="1"/>
    </xf>
    <xf numFmtId="165" fontId="13" fillId="0" borderId="1" xfId="0" applyNumberFormat="1" applyFont="1" applyFill="1" applyBorder="1" applyAlignment="1">
      <alignment vertical="top" wrapText="1" readingOrder="1"/>
    </xf>
    <xf numFmtId="165" fontId="12" fillId="0" borderId="1" xfId="0" applyNumberFormat="1" applyFont="1" applyFill="1" applyBorder="1" applyAlignment="1">
      <alignment vertical="top" wrapText="1" readingOrder="1"/>
    </xf>
    <xf numFmtId="0" fontId="13" fillId="0" borderId="0" xfId="0" applyNumberFormat="1" applyFont="1" applyFill="1" applyBorder="1" applyAlignment="1">
      <alignment vertical="top" wrapText="1" readingOrder="1"/>
    </xf>
    <xf numFmtId="166" fontId="13" fillId="0" borderId="1" xfId="0" applyNumberFormat="1" applyFont="1" applyFill="1" applyBorder="1" applyAlignment="1">
      <alignment horizontal="right" vertical="top" wrapText="1" readingOrder="1"/>
    </xf>
    <xf numFmtId="164" fontId="12" fillId="4" borderId="1" xfId="0" applyNumberFormat="1" applyFont="1" applyFill="1" applyBorder="1" applyAlignment="1">
      <alignment horizontal="right" vertical="top" wrapText="1" readingOrder="1"/>
    </xf>
    <xf numFmtId="165" fontId="12" fillId="4" borderId="1" xfId="0" applyNumberFormat="1" applyFont="1" applyFill="1" applyBorder="1" applyAlignment="1">
      <alignment horizontal="right" vertical="top" wrapText="1" readingOrder="1"/>
    </xf>
    <xf numFmtId="164" fontId="7" fillId="0" borderId="0" xfId="0" applyNumberFormat="1" applyFont="1" applyFill="1" applyBorder="1"/>
    <xf numFmtId="0" fontId="4" fillId="3" borderId="5" xfId="0" applyNumberFormat="1" applyFont="1" applyFill="1" applyBorder="1" applyAlignment="1">
      <alignment horizontal="center" vertical="top" wrapText="1" readingOrder="1"/>
    </xf>
    <xf numFmtId="168" fontId="1" fillId="0" borderId="0" xfId="1" applyNumberFormat="1" applyFont="1" applyFill="1" applyBorder="1"/>
    <xf numFmtId="0" fontId="8" fillId="0" borderId="0" xfId="0" applyFont="1" applyFill="1" applyBorder="1" applyAlignment="1">
      <alignment horizontal="center" vertical="top" wrapText="1"/>
    </xf>
    <xf numFmtId="0" fontId="8" fillId="0" borderId="12" xfId="0" applyFont="1" applyFill="1" applyBorder="1" applyAlignment="1">
      <alignment horizontal="center" vertical="top" wrapText="1"/>
    </xf>
    <xf numFmtId="0" fontId="4" fillId="3" borderId="5" xfId="0" applyNumberFormat="1" applyFont="1" applyFill="1" applyBorder="1" applyAlignment="1">
      <alignment horizontal="center" vertical="top" wrapText="1" readingOrder="1"/>
    </xf>
    <xf numFmtId="168" fontId="10" fillId="4" borderId="1" xfId="1" applyNumberFormat="1" applyFont="1" applyFill="1" applyBorder="1" applyAlignment="1">
      <alignment horizontal="right" vertical="top" wrapText="1" readingOrder="1"/>
    </xf>
    <xf numFmtId="168" fontId="11" fillId="4" borderId="1" xfId="1" applyNumberFormat="1" applyFont="1" applyFill="1" applyBorder="1" applyAlignment="1">
      <alignment horizontal="right" vertical="top" wrapText="1" readingOrder="1"/>
    </xf>
    <xf numFmtId="0" fontId="8" fillId="0" borderId="0" xfId="0" applyFont="1" applyFill="1" applyBorder="1" applyAlignment="1">
      <alignment horizontal="center" vertical="top" wrapText="1"/>
    </xf>
    <xf numFmtId="0" fontId="8" fillId="0" borderId="12" xfId="0" applyFont="1" applyFill="1" applyBorder="1" applyAlignment="1">
      <alignment horizontal="center" vertical="top" wrapText="1"/>
    </xf>
    <xf numFmtId="0" fontId="3" fillId="0" borderId="1" xfId="0" applyNumberFormat="1" applyFont="1" applyFill="1" applyBorder="1" applyAlignment="1">
      <alignment vertical="center" wrapText="1" readingOrder="1"/>
    </xf>
    <xf numFmtId="0" fontId="1" fillId="0" borderId="4" xfId="0" applyNumberFormat="1" applyFont="1" applyFill="1" applyBorder="1" applyAlignment="1">
      <alignment vertical="top" wrapText="1"/>
    </xf>
    <xf numFmtId="0" fontId="1" fillId="0" borderId="5" xfId="0" applyNumberFormat="1" applyFont="1" applyFill="1" applyBorder="1" applyAlignment="1">
      <alignment vertical="top" wrapText="1"/>
    </xf>
    <xf numFmtId="0" fontId="2" fillId="2" borderId="5" xfId="0" applyNumberFormat="1" applyFont="1" applyFill="1" applyBorder="1" applyAlignment="1">
      <alignment vertical="center" wrapText="1" readingOrder="1"/>
    </xf>
    <xf numFmtId="0" fontId="1" fillId="0" borderId="9" xfId="0" applyNumberFormat="1" applyFont="1" applyFill="1" applyBorder="1" applyAlignment="1">
      <alignment vertical="top" wrapText="1"/>
    </xf>
    <xf numFmtId="0" fontId="1" fillId="2"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3" fillId="3" borderId="5" xfId="0" applyNumberFormat="1" applyFont="1" applyFill="1" applyBorder="1" applyAlignment="1">
      <alignment horizontal="center" vertical="top" wrapText="1" readingOrder="1"/>
    </xf>
    <xf numFmtId="0" fontId="4" fillId="3" borderId="5" xfId="0" applyNumberFormat="1" applyFont="1" applyFill="1" applyBorder="1" applyAlignment="1">
      <alignment horizontal="center" vertical="top" wrapText="1" readingOrder="1"/>
    </xf>
    <xf numFmtId="0" fontId="10" fillId="0" borderId="1" xfId="0" applyNumberFormat="1" applyFont="1" applyFill="1" applyBorder="1" applyAlignment="1">
      <alignment vertical="center" wrapText="1" readingOrder="1"/>
    </xf>
    <xf numFmtId="0" fontId="7" fillId="0" borderId="4" xfId="0" applyNumberFormat="1" applyFont="1" applyFill="1" applyBorder="1" applyAlignment="1">
      <alignment vertical="top" wrapText="1"/>
    </xf>
    <xf numFmtId="0" fontId="7" fillId="0" borderId="5" xfId="0" applyNumberFormat="1" applyFont="1" applyFill="1" applyBorder="1" applyAlignment="1">
      <alignment vertical="top" wrapText="1"/>
    </xf>
    <xf numFmtId="0" fontId="3" fillId="4" borderId="1" xfId="0" applyNumberFormat="1" applyFont="1" applyFill="1" applyBorder="1" applyAlignment="1">
      <alignment vertical="top" wrapText="1" readingOrder="1"/>
    </xf>
    <xf numFmtId="0" fontId="1" fillId="4" borderId="4" xfId="0" applyNumberFormat="1" applyFont="1" applyFill="1" applyBorder="1" applyAlignment="1">
      <alignment vertical="top" wrapText="1"/>
    </xf>
    <xf numFmtId="0" fontId="1" fillId="4" borderId="5" xfId="0" applyNumberFormat="1" applyFont="1" applyFill="1" applyBorder="1" applyAlignment="1">
      <alignment vertical="top" wrapText="1"/>
    </xf>
    <xf numFmtId="0" fontId="9" fillId="2" borderId="5" xfId="0" applyNumberFormat="1" applyFont="1" applyFill="1" applyBorder="1" applyAlignment="1">
      <alignment vertical="center" wrapText="1" readingOrder="1"/>
    </xf>
    <xf numFmtId="0" fontId="1" fillId="0" borderId="10" xfId="0" applyNumberFormat="1" applyFont="1" applyFill="1" applyBorder="1" applyAlignment="1">
      <alignment vertical="top" wrapText="1"/>
    </xf>
    <xf numFmtId="0" fontId="13" fillId="0" borderId="0" xfId="0" applyNumberFormat="1" applyFont="1" applyFill="1" applyBorder="1" applyAlignment="1">
      <alignment horizontal="center" vertical="top" wrapText="1" readingOrder="1"/>
    </xf>
    <xf numFmtId="0" fontId="7" fillId="0" borderId="0" xfId="0" applyFont="1" applyFill="1" applyBorder="1"/>
    <xf numFmtId="0" fontId="8" fillId="0" borderId="6"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8" xfId="0" applyFont="1" applyFill="1" applyBorder="1" applyAlignment="1">
      <alignment horizontal="center" vertical="top" wrapText="1"/>
    </xf>
    <xf numFmtId="168" fontId="3" fillId="0" borderId="1" xfId="1" applyNumberFormat="1" applyFont="1" applyFill="1" applyBorder="1" applyAlignment="1">
      <alignment horizontal="right" vertical="top" wrapText="1" readingOrder="1"/>
    </xf>
    <xf numFmtId="0" fontId="15" fillId="0" borderId="0" xfId="0" applyFont="1" applyFill="1" applyBorder="1" applyAlignment="1">
      <alignment horizontal="left" vertical="center" wrapText="1"/>
    </xf>
    <xf numFmtId="0" fontId="1" fillId="0" borderId="0" xfId="0" applyFont="1" applyFill="1" applyBorder="1" applyAlignment="1">
      <alignment wrapText="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B22222"/>
      <rgbColor rgb="00D3D3D3"/>
      <rgbColor rgb="00FFFFFF"/>
      <rgbColor rgb="00F0E68C"/>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16853</xdr:colOff>
      <xdr:row>0</xdr:row>
      <xdr:rowOff>21985</xdr:rowOff>
    </xdr:from>
    <xdr:to>
      <xdr:col>0</xdr:col>
      <xdr:colOff>923193</xdr:colOff>
      <xdr:row>0</xdr:row>
      <xdr:rowOff>817521</xdr:rowOff>
    </xdr:to>
    <xdr:pic>
      <xdr:nvPicPr>
        <xdr:cNvPr id="4" name="Picture 3"/>
        <xdr:cNvPicPr>
          <a:picLocks noChangeAspect="1"/>
        </xdr:cNvPicPr>
      </xdr:nvPicPr>
      <xdr:blipFill>
        <a:blip xmlns:r="http://schemas.openxmlformats.org/officeDocument/2006/relationships" r:embed="rId1"/>
        <a:stretch>
          <a:fillRect/>
        </a:stretch>
      </xdr:blipFill>
      <xdr:spPr>
        <a:xfrm>
          <a:off x="16853" y="21985"/>
          <a:ext cx="906340" cy="795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16853</xdr:colOff>
      <xdr:row>0</xdr:row>
      <xdr:rowOff>21985</xdr:rowOff>
    </xdr:from>
    <xdr:to>
      <xdr:col>0</xdr:col>
      <xdr:colOff>923193</xdr:colOff>
      <xdr:row>0</xdr:row>
      <xdr:rowOff>817521</xdr:rowOff>
    </xdr:to>
    <xdr:pic>
      <xdr:nvPicPr>
        <xdr:cNvPr id="2" name="Picture 1"/>
        <xdr:cNvPicPr>
          <a:picLocks noChangeAspect="1"/>
        </xdr:cNvPicPr>
      </xdr:nvPicPr>
      <xdr:blipFill>
        <a:blip xmlns:r="http://schemas.openxmlformats.org/officeDocument/2006/relationships" r:embed="rId1"/>
        <a:stretch>
          <a:fillRect/>
        </a:stretch>
      </xdr:blipFill>
      <xdr:spPr>
        <a:xfrm>
          <a:off x="16853" y="21985"/>
          <a:ext cx="906340" cy="7955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16853</xdr:colOff>
      <xdr:row>0</xdr:row>
      <xdr:rowOff>21985</xdr:rowOff>
    </xdr:from>
    <xdr:to>
      <xdr:col>0</xdr:col>
      <xdr:colOff>923193</xdr:colOff>
      <xdr:row>0</xdr:row>
      <xdr:rowOff>817521</xdr:rowOff>
    </xdr:to>
    <xdr:pic>
      <xdr:nvPicPr>
        <xdr:cNvPr id="2" name="Picture 1"/>
        <xdr:cNvPicPr>
          <a:picLocks noChangeAspect="1"/>
        </xdr:cNvPicPr>
      </xdr:nvPicPr>
      <xdr:blipFill>
        <a:blip xmlns:r="http://schemas.openxmlformats.org/officeDocument/2006/relationships" r:embed="rId1"/>
        <a:stretch>
          <a:fillRect/>
        </a:stretch>
      </xdr:blipFill>
      <xdr:spPr>
        <a:xfrm>
          <a:off x="16853" y="21985"/>
          <a:ext cx="906340" cy="7955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23202</xdr:colOff>
      <xdr:row>0</xdr:row>
      <xdr:rowOff>28335</xdr:rowOff>
    </xdr:from>
    <xdr:to>
      <xdr:col>0</xdr:col>
      <xdr:colOff>1093241</xdr:colOff>
      <xdr:row>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23202" y="28335"/>
          <a:ext cx="1070039" cy="7971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23203</xdr:colOff>
      <xdr:row>0</xdr:row>
      <xdr:rowOff>28335</xdr:rowOff>
    </xdr:from>
    <xdr:to>
      <xdr:col>0</xdr:col>
      <xdr:colOff>929543</xdr:colOff>
      <xdr:row>1</xdr:row>
      <xdr:rowOff>6350</xdr:rowOff>
    </xdr:to>
    <xdr:pic>
      <xdr:nvPicPr>
        <xdr:cNvPr id="2" name="Picture 1"/>
        <xdr:cNvPicPr>
          <a:picLocks noChangeAspect="1"/>
        </xdr:cNvPicPr>
      </xdr:nvPicPr>
      <xdr:blipFill>
        <a:blip xmlns:r="http://schemas.openxmlformats.org/officeDocument/2006/relationships" r:embed="rId1"/>
        <a:stretch>
          <a:fillRect/>
        </a:stretch>
      </xdr:blipFill>
      <xdr:spPr>
        <a:xfrm>
          <a:off x="23203" y="28335"/>
          <a:ext cx="906340" cy="7971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16853</xdr:colOff>
      <xdr:row>0</xdr:row>
      <xdr:rowOff>21985</xdr:rowOff>
    </xdr:from>
    <xdr:to>
      <xdr:col>1</xdr:col>
      <xdr:colOff>8793</xdr:colOff>
      <xdr:row>0</xdr:row>
      <xdr:rowOff>817521</xdr:rowOff>
    </xdr:to>
    <xdr:pic>
      <xdr:nvPicPr>
        <xdr:cNvPr id="3" name="Picture 2"/>
        <xdr:cNvPicPr>
          <a:picLocks noChangeAspect="1"/>
        </xdr:cNvPicPr>
      </xdr:nvPicPr>
      <xdr:blipFill>
        <a:blip xmlns:r="http://schemas.openxmlformats.org/officeDocument/2006/relationships" r:embed="rId1"/>
        <a:stretch>
          <a:fillRect/>
        </a:stretch>
      </xdr:blipFill>
      <xdr:spPr>
        <a:xfrm>
          <a:off x="16853" y="21985"/>
          <a:ext cx="906340" cy="7955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view="pageBreakPreview" zoomScale="60" zoomScaleNormal="80" workbookViewId="0">
      <selection activeCell="B5" sqref="B5"/>
    </sheetView>
  </sheetViews>
  <sheetFormatPr defaultRowHeight="15" x14ac:dyDescent="0.25"/>
  <cols>
    <col min="1" max="1" width="157.42578125" style="83" customWidth="1"/>
    <col min="2" max="16384" width="9.140625" style="83"/>
  </cols>
  <sheetData>
    <row r="1" spans="1:7" ht="66" customHeight="1" x14ac:dyDescent="0.25">
      <c r="A1" s="52" t="s">
        <v>263</v>
      </c>
      <c r="B1" s="52"/>
      <c r="C1" s="52"/>
      <c r="D1" s="52"/>
      <c r="E1" s="52"/>
      <c r="F1" s="52"/>
      <c r="G1" s="53"/>
    </row>
    <row r="2" spans="1:7" ht="124.5" customHeight="1" x14ac:dyDescent="0.25">
      <c r="A2" s="82" t="s">
        <v>292</v>
      </c>
    </row>
    <row r="3" spans="1:7" x14ac:dyDescent="0.25">
      <c r="A3" s="82"/>
    </row>
    <row r="5" spans="1:7" ht="60" customHeight="1" x14ac:dyDescent="0.25">
      <c r="A5" s="82" t="s">
        <v>286</v>
      </c>
    </row>
    <row r="7" spans="1:7" x14ac:dyDescent="0.25">
      <c r="A7" s="82" t="s">
        <v>287</v>
      </c>
    </row>
    <row r="8" spans="1:7" ht="30" x14ac:dyDescent="0.25">
      <c r="A8" s="82" t="s">
        <v>288</v>
      </c>
    </row>
    <row r="9" spans="1:7" x14ac:dyDescent="0.25">
      <c r="A9" s="82" t="s">
        <v>289</v>
      </c>
    </row>
    <row r="10" spans="1:7" x14ac:dyDescent="0.25">
      <c r="A10" s="82" t="s">
        <v>290</v>
      </c>
    </row>
    <row r="12" spans="1:7" x14ac:dyDescent="0.25">
      <c r="A12" s="83" t="s">
        <v>291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showGridLines="0" view="pageBreakPreview" zoomScale="60" zoomScaleNormal="150" workbookViewId="0">
      <pane xSplit="1" ySplit="3" topLeftCell="B10" activePane="bottomRight" state="frozen"/>
      <selection sqref="A1:XFD1048576"/>
      <selection pane="topRight" sqref="A1:XFD1048576"/>
      <selection pane="bottomLeft" sqref="A1:XFD1048576"/>
      <selection pane="bottomRight" activeCell="B1" sqref="B1:H1"/>
    </sheetView>
  </sheetViews>
  <sheetFormatPr defaultRowHeight="15" x14ac:dyDescent="0.25"/>
  <cols>
    <col min="1" max="1" width="17.85546875" customWidth="1"/>
    <col min="2" max="2" width="11.7109375" customWidth="1"/>
    <col min="3" max="3" width="10.28515625" customWidth="1"/>
    <col min="4" max="4" width="8.42578125" customWidth="1"/>
    <col min="5" max="5" width="10.42578125" customWidth="1"/>
    <col min="6" max="6" width="8.5703125" customWidth="1"/>
    <col min="7" max="7" width="7.85546875" customWidth="1"/>
    <col min="8" max="8" width="9.28515625" customWidth="1"/>
    <col min="9" max="9" width="0" hidden="1" customWidth="1"/>
  </cols>
  <sheetData>
    <row r="1" spans="1:8" ht="65.25" customHeight="1" x14ac:dyDescent="0.25">
      <c r="B1" s="57" t="s">
        <v>263</v>
      </c>
      <c r="C1" s="57"/>
      <c r="D1" s="57"/>
      <c r="E1" s="57"/>
      <c r="F1" s="57"/>
      <c r="G1" s="57"/>
      <c r="H1" s="58"/>
    </row>
    <row r="2" spans="1:8" x14ac:dyDescent="0.25">
      <c r="A2" s="62" t="s">
        <v>0</v>
      </c>
      <c r="B2" s="63"/>
      <c r="C2" s="66" t="s">
        <v>1</v>
      </c>
      <c r="D2" s="65"/>
      <c r="E2" s="67" t="s">
        <v>2</v>
      </c>
      <c r="F2" s="65"/>
      <c r="G2" s="50" t="s">
        <v>3</v>
      </c>
      <c r="H2" s="14" t="s">
        <v>3</v>
      </c>
    </row>
    <row r="3" spans="1:8" ht="18.75" customHeight="1" x14ac:dyDescent="0.25">
      <c r="A3" s="64"/>
      <c r="B3" s="65"/>
      <c r="C3" s="1" t="s">
        <v>4</v>
      </c>
      <c r="D3" s="1" t="s">
        <v>5</v>
      </c>
      <c r="E3" s="2" t="s">
        <v>6</v>
      </c>
      <c r="F3" s="1" t="s">
        <v>5</v>
      </c>
      <c r="G3" s="2" t="s">
        <v>7</v>
      </c>
      <c r="H3" s="2" t="s">
        <v>10</v>
      </c>
    </row>
    <row r="4" spans="1:8" x14ac:dyDescent="0.25">
      <c r="A4" s="59" t="s">
        <v>11</v>
      </c>
      <c r="B4" s="3" t="s">
        <v>12</v>
      </c>
      <c r="C4" s="4">
        <v>871</v>
      </c>
      <c r="D4" s="5">
        <v>1655</v>
      </c>
      <c r="E4" s="5">
        <v>0</v>
      </c>
      <c r="F4" s="5">
        <v>0</v>
      </c>
      <c r="G4" s="5">
        <v>2526</v>
      </c>
      <c r="H4" s="5">
        <v>308</v>
      </c>
    </row>
    <row r="5" spans="1:8" x14ac:dyDescent="0.25">
      <c r="A5" s="60"/>
      <c r="B5" s="3" t="s">
        <v>13</v>
      </c>
      <c r="C5" s="4">
        <v>1032</v>
      </c>
      <c r="D5" s="5">
        <v>1552</v>
      </c>
      <c r="E5" s="5">
        <v>0</v>
      </c>
      <c r="F5" s="5">
        <v>0</v>
      </c>
      <c r="G5" s="5">
        <v>2584</v>
      </c>
      <c r="H5" s="5">
        <v>372</v>
      </c>
    </row>
    <row r="6" spans="1:8" x14ac:dyDescent="0.25">
      <c r="A6" s="60"/>
      <c r="B6" s="3" t="s">
        <v>14</v>
      </c>
      <c r="C6" s="4">
        <v>-161</v>
      </c>
      <c r="D6" s="5">
        <v>103</v>
      </c>
      <c r="E6" s="5">
        <v>0</v>
      </c>
      <c r="F6" s="5">
        <v>0</v>
      </c>
      <c r="G6" s="5">
        <v>-58</v>
      </c>
      <c r="H6" s="5">
        <v>-64</v>
      </c>
    </row>
    <row r="7" spans="1:8" ht="18" x14ac:dyDescent="0.25">
      <c r="A7" s="61"/>
      <c r="B7" s="3" t="s">
        <v>15</v>
      </c>
      <c r="C7" s="6" t="s">
        <v>16</v>
      </c>
      <c r="D7" s="3" t="s">
        <v>17</v>
      </c>
      <c r="E7" s="3" t="s">
        <v>18</v>
      </c>
      <c r="F7" s="3" t="s">
        <v>18</v>
      </c>
      <c r="G7" s="3" t="s">
        <v>19</v>
      </c>
      <c r="H7" s="3" t="s">
        <v>21</v>
      </c>
    </row>
    <row r="8" spans="1:8" x14ac:dyDescent="0.25">
      <c r="A8" s="59" t="s">
        <v>22</v>
      </c>
      <c r="B8" s="3" t="s">
        <v>12</v>
      </c>
      <c r="C8" s="4">
        <v>3188</v>
      </c>
      <c r="D8" s="5">
        <v>8760</v>
      </c>
      <c r="E8" s="5">
        <v>0</v>
      </c>
      <c r="F8" s="5">
        <v>0</v>
      </c>
      <c r="G8" s="5">
        <v>11948</v>
      </c>
      <c r="H8" s="5">
        <v>1048</v>
      </c>
    </row>
    <row r="9" spans="1:8" x14ac:dyDescent="0.25">
      <c r="A9" s="60"/>
      <c r="B9" s="3" t="s">
        <v>13</v>
      </c>
      <c r="C9" s="4">
        <v>3604</v>
      </c>
      <c r="D9" s="5">
        <v>9051</v>
      </c>
      <c r="E9" s="5">
        <v>0</v>
      </c>
      <c r="F9" s="5">
        <v>0</v>
      </c>
      <c r="G9" s="5">
        <v>12655</v>
      </c>
      <c r="H9" s="5">
        <v>1331</v>
      </c>
    </row>
    <row r="10" spans="1:8" x14ac:dyDescent="0.25">
      <c r="A10" s="60"/>
      <c r="B10" s="3" t="s">
        <v>14</v>
      </c>
      <c r="C10" s="4">
        <v>-416</v>
      </c>
      <c r="D10" s="5">
        <v>-291</v>
      </c>
      <c r="E10" s="5">
        <v>0</v>
      </c>
      <c r="F10" s="5">
        <v>0</v>
      </c>
      <c r="G10" s="5">
        <v>-707</v>
      </c>
      <c r="H10" s="5">
        <v>-283</v>
      </c>
    </row>
    <row r="11" spans="1:8" ht="18" x14ac:dyDescent="0.25">
      <c r="A11" s="61"/>
      <c r="B11" s="3" t="s">
        <v>15</v>
      </c>
      <c r="C11" s="6" t="s">
        <v>23</v>
      </c>
      <c r="D11" s="3" t="s">
        <v>24</v>
      </c>
      <c r="E11" s="3" t="s">
        <v>18</v>
      </c>
      <c r="F11" s="3" t="s">
        <v>18</v>
      </c>
      <c r="G11" s="3" t="s">
        <v>25</v>
      </c>
      <c r="H11" s="3" t="s">
        <v>28</v>
      </c>
    </row>
    <row r="12" spans="1:8" x14ac:dyDescent="0.25">
      <c r="A12" s="59" t="s">
        <v>29</v>
      </c>
      <c r="B12" s="3" t="s">
        <v>12</v>
      </c>
      <c r="C12" s="4">
        <v>1173</v>
      </c>
      <c r="D12" s="5">
        <v>2987</v>
      </c>
      <c r="E12" s="5">
        <v>0</v>
      </c>
      <c r="F12" s="5">
        <v>0</v>
      </c>
      <c r="G12" s="5">
        <v>4160</v>
      </c>
      <c r="H12" s="5">
        <v>243</v>
      </c>
    </row>
    <row r="13" spans="1:8" x14ac:dyDescent="0.25">
      <c r="A13" s="60"/>
      <c r="B13" s="3" t="s">
        <v>13</v>
      </c>
      <c r="C13" s="4">
        <v>1579</v>
      </c>
      <c r="D13" s="5">
        <v>3330</v>
      </c>
      <c r="E13" s="5">
        <v>0</v>
      </c>
      <c r="F13" s="5">
        <v>0</v>
      </c>
      <c r="G13" s="5">
        <v>4909</v>
      </c>
      <c r="H13" s="5">
        <v>610</v>
      </c>
    </row>
    <row r="14" spans="1:8" x14ac:dyDescent="0.25">
      <c r="A14" s="60"/>
      <c r="B14" s="3" t="s">
        <v>14</v>
      </c>
      <c r="C14" s="4">
        <v>-406</v>
      </c>
      <c r="D14" s="5">
        <v>-343</v>
      </c>
      <c r="E14" s="5">
        <v>0</v>
      </c>
      <c r="F14" s="5">
        <v>0</v>
      </c>
      <c r="G14" s="5">
        <v>-749</v>
      </c>
      <c r="H14" s="5">
        <v>-367</v>
      </c>
    </row>
    <row r="15" spans="1:8" ht="18" x14ac:dyDescent="0.25">
      <c r="A15" s="61"/>
      <c r="B15" s="3" t="s">
        <v>15</v>
      </c>
      <c r="C15" s="6" t="s">
        <v>30</v>
      </c>
      <c r="D15" s="3" t="s">
        <v>31</v>
      </c>
      <c r="E15" s="3" t="s">
        <v>18</v>
      </c>
      <c r="F15" s="3" t="s">
        <v>18</v>
      </c>
      <c r="G15" s="3" t="s">
        <v>32</v>
      </c>
      <c r="H15" s="3" t="s">
        <v>33</v>
      </c>
    </row>
    <row r="16" spans="1:8" x14ac:dyDescent="0.25">
      <c r="A16" s="59" t="s">
        <v>34</v>
      </c>
      <c r="B16" s="3" t="s">
        <v>12</v>
      </c>
      <c r="C16" s="4">
        <v>1018</v>
      </c>
      <c r="D16" s="5">
        <v>2040</v>
      </c>
      <c r="E16" s="5">
        <v>0</v>
      </c>
      <c r="F16" s="5">
        <v>0</v>
      </c>
      <c r="G16" s="5">
        <v>3058</v>
      </c>
      <c r="H16" s="5">
        <v>449</v>
      </c>
    </row>
    <row r="17" spans="1:8" x14ac:dyDescent="0.25">
      <c r="A17" s="60"/>
      <c r="B17" s="3" t="s">
        <v>13</v>
      </c>
      <c r="C17" s="4">
        <v>1088</v>
      </c>
      <c r="D17" s="5">
        <v>2027</v>
      </c>
      <c r="E17" s="5">
        <v>0</v>
      </c>
      <c r="F17" s="5">
        <v>0</v>
      </c>
      <c r="G17" s="5">
        <v>3115</v>
      </c>
      <c r="H17" s="5">
        <v>435</v>
      </c>
    </row>
    <row r="18" spans="1:8" x14ac:dyDescent="0.25">
      <c r="A18" s="60"/>
      <c r="B18" s="3" t="s">
        <v>14</v>
      </c>
      <c r="C18" s="4">
        <v>-70</v>
      </c>
      <c r="D18" s="5">
        <v>13</v>
      </c>
      <c r="E18" s="5">
        <v>0</v>
      </c>
      <c r="F18" s="5">
        <v>0</v>
      </c>
      <c r="G18" s="5">
        <v>-57</v>
      </c>
      <c r="H18" s="5">
        <v>14</v>
      </c>
    </row>
    <row r="19" spans="1:8" ht="18" x14ac:dyDescent="0.25">
      <c r="A19" s="61"/>
      <c r="B19" s="3" t="s">
        <v>15</v>
      </c>
      <c r="C19" s="6" t="s">
        <v>35</v>
      </c>
      <c r="D19" s="3" t="s">
        <v>36</v>
      </c>
      <c r="E19" s="3" t="s">
        <v>18</v>
      </c>
      <c r="F19" s="3" t="s">
        <v>18</v>
      </c>
      <c r="G19" s="3" t="s">
        <v>37</v>
      </c>
      <c r="H19" s="3" t="s">
        <v>38</v>
      </c>
    </row>
    <row r="20" spans="1:8" x14ac:dyDescent="0.25">
      <c r="A20" s="59" t="s">
        <v>39</v>
      </c>
      <c r="B20" s="3" t="s">
        <v>12</v>
      </c>
      <c r="C20" s="4">
        <v>605</v>
      </c>
      <c r="D20" s="5">
        <v>1487</v>
      </c>
      <c r="E20" s="5">
        <v>0</v>
      </c>
      <c r="F20" s="5">
        <v>0</v>
      </c>
      <c r="G20" s="5">
        <v>2092</v>
      </c>
      <c r="H20" s="5">
        <v>282</v>
      </c>
    </row>
    <row r="21" spans="1:8" x14ac:dyDescent="0.25">
      <c r="A21" s="60"/>
      <c r="B21" s="3" t="s">
        <v>13</v>
      </c>
      <c r="C21" s="4">
        <v>762</v>
      </c>
      <c r="D21" s="5">
        <v>1615</v>
      </c>
      <c r="E21" s="5">
        <v>0</v>
      </c>
      <c r="F21" s="5">
        <v>0</v>
      </c>
      <c r="G21" s="5">
        <v>2377</v>
      </c>
      <c r="H21" s="5">
        <v>274</v>
      </c>
    </row>
    <row r="22" spans="1:8" x14ac:dyDescent="0.25">
      <c r="A22" s="60"/>
      <c r="B22" s="3" t="s">
        <v>14</v>
      </c>
      <c r="C22" s="4">
        <v>-157</v>
      </c>
      <c r="D22" s="5">
        <v>-128</v>
      </c>
      <c r="E22" s="5">
        <v>0</v>
      </c>
      <c r="F22" s="5">
        <v>0</v>
      </c>
      <c r="G22" s="5">
        <v>-285</v>
      </c>
      <c r="H22" s="5">
        <v>8</v>
      </c>
    </row>
    <row r="23" spans="1:8" ht="18" x14ac:dyDescent="0.25">
      <c r="A23" s="61"/>
      <c r="B23" s="3" t="s">
        <v>15</v>
      </c>
      <c r="C23" s="6" t="s">
        <v>40</v>
      </c>
      <c r="D23" s="3" t="s">
        <v>41</v>
      </c>
      <c r="E23" s="3" t="s">
        <v>18</v>
      </c>
      <c r="F23" s="3" t="s">
        <v>18</v>
      </c>
      <c r="G23" s="3" t="s">
        <v>26</v>
      </c>
      <c r="H23" s="3" t="s">
        <v>42</v>
      </c>
    </row>
    <row r="24" spans="1:8" x14ac:dyDescent="0.25">
      <c r="A24" s="59" t="s">
        <v>43</v>
      </c>
      <c r="B24" s="3" t="s">
        <v>12</v>
      </c>
      <c r="C24" s="4">
        <v>506</v>
      </c>
      <c r="D24" s="5">
        <v>1398</v>
      </c>
      <c r="E24" s="5">
        <v>0</v>
      </c>
      <c r="F24" s="5">
        <v>0</v>
      </c>
      <c r="G24" s="5">
        <v>1904</v>
      </c>
      <c r="H24" s="5">
        <v>252</v>
      </c>
    </row>
    <row r="25" spans="1:8" x14ac:dyDescent="0.25">
      <c r="A25" s="60"/>
      <c r="B25" s="3" t="s">
        <v>13</v>
      </c>
      <c r="C25" s="4">
        <v>563</v>
      </c>
      <c r="D25" s="5">
        <v>1621</v>
      </c>
      <c r="E25" s="5">
        <v>0</v>
      </c>
      <c r="F25" s="5">
        <v>0</v>
      </c>
      <c r="G25" s="5">
        <v>2184</v>
      </c>
      <c r="H25" s="5">
        <v>267</v>
      </c>
    </row>
    <row r="26" spans="1:8" x14ac:dyDescent="0.25">
      <c r="A26" s="60"/>
      <c r="B26" s="3" t="s">
        <v>14</v>
      </c>
      <c r="C26" s="4">
        <v>-57</v>
      </c>
      <c r="D26" s="5">
        <v>-223</v>
      </c>
      <c r="E26" s="5">
        <v>0</v>
      </c>
      <c r="F26" s="5">
        <v>0</v>
      </c>
      <c r="G26" s="5">
        <v>-280</v>
      </c>
      <c r="H26" s="5">
        <v>-15</v>
      </c>
    </row>
    <row r="27" spans="1:8" ht="18" x14ac:dyDescent="0.25">
      <c r="A27" s="61"/>
      <c r="B27" s="3" t="s">
        <v>15</v>
      </c>
      <c r="C27" s="6" t="s">
        <v>44</v>
      </c>
      <c r="D27" s="3" t="s">
        <v>45</v>
      </c>
      <c r="E27" s="3" t="s">
        <v>18</v>
      </c>
      <c r="F27" s="3" t="s">
        <v>18</v>
      </c>
      <c r="G27" s="3" t="s">
        <v>46</v>
      </c>
      <c r="H27" s="3" t="s">
        <v>25</v>
      </c>
    </row>
    <row r="28" spans="1:8" x14ac:dyDescent="0.25">
      <c r="A28" s="59" t="s">
        <v>47</v>
      </c>
      <c r="B28" s="3" t="s">
        <v>12</v>
      </c>
      <c r="C28" s="4">
        <v>2198</v>
      </c>
      <c r="D28" s="5">
        <v>3883</v>
      </c>
      <c r="E28" s="5">
        <v>0</v>
      </c>
      <c r="F28" s="5">
        <v>0</v>
      </c>
      <c r="G28" s="5">
        <v>6081</v>
      </c>
      <c r="H28" s="5">
        <v>920</v>
      </c>
    </row>
    <row r="29" spans="1:8" x14ac:dyDescent="0.25">
      <c r="A29" s="60"/>
      <c r="B29" s="3" t="s">
        <v>13</v>
      </c>
      <c r="C29" s="4">
        <v>2257</v>
      </c>
      <c r="D29" s="5">
        <v>4094</v>
      </c>
      <c r="E29" s="5">
        <v>0</v>
      </c>
      <c r="F29" s="5">
        <v>0</v>
      </c>
      <c r="G29" s="5">
        <v>6351</v>
      </c>
      <c r="H29" s="5">
        <v>917</v>
      </c>
    </row>
    <row r="30" spans="1:8" x14ac:dyDescent="0.25">
      <c r="A30" s="60"/>
      <c r="B30" s="3" t="s">
        <v>14</v>
      </c>
      <c r="C30" s="4">
        <v>-59</v>
      </c>
      <c r="D30" s="5">
        <v>-211</v>
      </c>
      <c r="E30" s="5">
        <v>0</v>
      </c>
      <c r="F30" s="5">
        <v>0</v>
      </c>
      <c r="G30" s="5">
        <v>-270</v>
      </c>
      <c r="H30" s="5">
        <v>3</v>
      </c>
    </row>
    <row r="31" spans="1:8" ht="18" x14ac:dyDescent="0.25">
      <c r="A31" s="61"/>
      <c r="B31" s="3" t="s">
        <v>15</v>
      </c>
      <c r="C31" s="6" t="s">
        <v>48</v>
      </c>
      <c r="D31" s="3" t="s">
        <v>49</v>
      </c>
      <c r="E31" s="3" t="s">
        <v>18</v>
      </c>
      <c r="F31" s="3" t="s">
        <v>18</v>
      </c>
      <c r="G31" s="3" t="s">
        <v>50</v>
      </c>
      <c r="H31" s="3" t="s">
        <v>52</v>
      </c>
    </row>
    <row r="32" spans="1:8" x14ac:dyDescent="0.25">
      <c r="A32" s="59" t="s">
        <v>53</v>
      </c>
      <c r="B32" s="3" t="s">
        <v>12</v>
      </c>
      <c r="C32" s="4">
        <v>4901</v>
      </c>
      <c r="D32" s="5">
        <v>12672</v>
      </c>
      <c r="E32" s="5">
        <v>0</v>
      </c>
      <c r="F32" s="5">
        <v>0</v>
      </c>
      <c r="G32" s="5">
        <v>17573</v>
      </c>
      <c r="H32" s="5">
        <v>1801</v>
      </c>
    </row>
    <row r="33" spans="1:8" x14ac:dyDescent="0.25">
      <c r="A33" s="60"/>
      <c r="B33" s="3" t="s">
        <v>13</v>
      </c>
      <c r="C33" s="4">
        <v>5053</v>
      </c>
      <c r="D33" s="5">
        <v>12679</v>
      </c>
      <c r="E33" s="5">
        <v>0</v>
      </c>
      <c r="F33" s="5">
        <v>0</v>
      </c>
      <c r="G33" s="5">
        <v>17732</v>
      </c>
      <c r="H33" s="5">
        <v>1952</v>
      </c>
    </row>
    <row r="34" spans="1:8" x14ac:dyDescent="0.25">
      <c r="A34" s="60"/>
      <c r="B34" s="3" t="s">
        <v>14</v>
      </c>
      <c r="C34" s="4">
        <v>-152</v>
      </c>
      <c r="D34" s="5">
        <v>-7</v>
      </c>
      <c r="E34" s="5">
        <v>0</v>
      </c>
      <c r="F34" s="5">
        <v>0</v>
      </c>
      <c r="G34" s="5">
        <v>-159</v>
      </c>
      <c r="H34" s="5">
        <v>-151</v>
      </c>
    </row>
    <row r="35" spans="1:8" ht="18" x14ac:dyDescent="0.25">
      <c r="A35" s="61"/>
      <c r="B35" s="3" t="s">
        <v>15</v>
      </c>
      <c r="C35" s="6" t="s">
        <v>54</v>
      </c>
      <c r="D35" s="3" t="s">
        <v>55</v>
      </c>
      <c r="E35" s="3" t="s">
        <v>18</v>
      </c>
      <c r="F35" s="3" t="s">
        <v>18</v>
      </c>
      <c r="G35" s="3" t="s">
        <v>56</v>
      </c>
      <c r="H35" s="3" t="s">
        <v>58</v>
      </c>
    </row>
    <row r="36" spans="1:8" x14ac:dyDescent="0.25">
      <c r="A36" s="59" t="s">
        <v>59</v>
      </c>
      <c r="B36" s="3" t="s">
        <v>12</v>
      </c>
      <c r="C36" s="4">
        <v>1637</v>
      </c>
      <c r="D36" s="5">
        <v>4092</v>
      </c>
      <c r="E36" s="5">
        <v>0</v>
      </c>
      <c r="F36" s="5">
        <v>0</v>
      </c>
      <c r="G36" s="5">
        <v>5729</v>
      </c>
      <c r="H36" s="5">
        <v>601</v>
      </c>
    </row>
    <row r="37" spans="1:8" x14ac:dyDescent="0.25">
      <c r="A37" s="60"/>
      <c r="B37" s="3" t="s">
        <v>13</v>
      </c>
      <c r="C37" s="4">
        <v>1843</v>
      </c>
      <c r="D37" s="5">
        <v>4286</v>
      </c>
      <c r="E37" s="5">
        <v>0</v>
      </c>
      <c r="F37" s="5">
        <v>0</v>
      </c>
      <c r="G37" s="5">
        <v>6129</v>
      </c>
      <c r="H37" s="5">
        <v>814</v>
      </c>
    </row>
    <row r="38" spans="1:8" x14ac:dyDescent="0.25">
      <c r="A38" s="60"/>
      <c r="B38" s="3" t="s">
        <v>14</v>
      </c>
      <c r="C38" s="4">
        <v>-206</v>
      </c>
      <c r="D38" s="5">
        <v>-194</v>
      </c>
      <c r="E38" s="5">
        <v>0</v>
      </c>
      <c r="F38" s="5">
        <v>0</v>
      </c>
      <c r="G38" s="5">
        <v>-400</v>
      </c>
      <c r="H38" s="5">
        <v>-213</v>
      </c>
    </row>
    <row r="39" spans="1:8" ht="18" x14ac:dyDescent="0.25">
      <c r="A39" s="61"/>
      <c r="B39" s="3" t="s">
        <v>15</v>
      </c>
      <c r="C39" s="6" t="s">
        <v>60</v>
      </c>
      <c r="D39" s="3" t="s">
        <v>61</v>
      </c>
      <c r="E39" s="3" t="s">
        <v>18</v>
      </c>
      <c r="F39" s="3" t="s">
        <v>18</v>
      </c>
      <c r="G39" s="3" t="s">
        <v>62</v>
      </c>
      <c r="H39" s="3" t="s">
        <v>63</v>
      </c>
    </row>
    <row r="40" spans="1:8" x14ac:dyDescent="0.25">
      <c r="A40" s="59" t="s">
        <v>64</v>
      </c>
      <c r="B40" s="3" t="s">
        <v>12</v>
      </c>
      <c r="C40" s="4">
        <v>338</v>
      </c>
      <c r="D40" s="5">
        <v>288</v>
      </c>
      <c r="E40" s="5">
        <v>0</v>
      </c>
      <c r="F40" s="5">
        <v>0</v>
      </c>
      <c r="G40" s="5">
        <v>626</v>
      </c>
      <c r="H40" s="5">
        <v>145</v>
      </c>
    </row>
    <row r="41" spans="1:8" x14ac:dyDescent="0.25">
      <c r="A41" s="60"/>
      <c r="B41" s="3" t="s">
        <v>13</v>
      </c>
      <c r="C41" s="4">
        <v>412</v>
      </c>
      <c r="D41" s="5">
        <v>239</v>
      </c>
      <c r="E41" s="5">
        <v>0</v>
      </c>
      <c r="F41" s="5">
        <v>0</v>
      </c>
      <c r="G41" s="5">
        <v>651</v>
      </c>
      <c r="H41" s="5">
        <v>197</v>
      </c>
    </row>
    <row r="42" spans="1:8" x14ac:dyDescent="0.25">
      <c r="A42" s="60"/>
      <c r="B42" s="3" t="s">
        <v>14</v>
      </c>
      <c r="C42" s="4">
        <v>-74</v>
      </c>
      <c r="D42" s="5">
        <v>49</v>
      </c>
      <c r="E42" s="5">
        <v>0</v>
      </c>
      <c r="F42" s="5">
        <v>0</v>
      </c>
      <c r="G42" s="5">
        <v>-25</v>
      </c>
      <c r="H42" s="5">
        <v>-52</v>
      </c>
    </row>
    <row r="43" spans="1:8" ht="18" x14ac:dyDescent="0.25">
      <c r="A43" s="61"/>
      <c r="B43" s="3" t="s">
        <v>15</v>
      </c>
      <c r="C43" s="6" t="s">
        <v>65</v>
      </c>
      <c r="D43" s="3" t="s">
        <v>66</v>
      </c>
      <c r="E43" s="3" t="s">
        <v>18</v>
      </c>
      <c r="F43" s="3" t="s">
        <v>18</v>
      </c>
      <c r="G43" s="3" t="s">
        <v>67</v>
      </c>
      <c r="H43" s="3" t="s">
        <v>69</v>
      </c>
    </row>
    <row r="44" spans="1:8" x14ac:dyDescent="0.25">
      <c r="A44" s="59" t="s">
        <v>70</v>
      </c>
      <c r="B44" s="3" t="s">
        <v>12</v>
      </c>
      <c r="C44" s="4">
        <v>1195</v>
      </c>
      <c r="D44" s="5">
        <v>2455</v>
      </c>
      <c r="E44" s="5">
        <v>0</v>
      </c>
      <c r="F44" s="5">
        <v>0</v>
      </c>
      <c r="G44" s="5">
        <v>3650</v>
      </c>
      <c r="H44" s="5">
        <v>249</v>
      </c>
    </row>
    <row r="45" spans="1:8" x14ac:dyDescent="0.25">
      <c r="A45" s="60"/>
      <c r="B45" s="3" t="s">
        <v>13</v>
      </c>
      <c r="C45" s="4">
        <v>1061</v>
      </c>
      <c r="D45" s="5">
        <v>2787</v>
      </c>
      <c r="E45" s="5">
        <v>0</v>
      </c>
      <c r="F45" s="5">
        <v>0</v>
      </c>
      <c r="G45" s="5">
        <v>3848</v>
      </c>
      <c r="H45" s="5">
        <v>462</v>
      </c>
    </row>
    <row r="46" spans="1:8" x14ac:dyDescent="0.25">
      <c r="A46" s="60"/>
      <c r="B46" s="3" t="s">
        <v>14</v>
      </c>
      <c r="C46" s="4">
        <v>134</v>
      </c>
      <c r="D46" s="5">
        <v>-332</v>
      </c>
      <c r="E46" s="5">
        <v>0</v>
      </c>
      <c r="F46" s="5">
        <v>0</v>
      </c>
      <c r="G46" s="5">
        <v>-198</v>
      </c>
      <c r="H46" s="5">
        <v>-213</v>
      </c>
    </row>
    <row r="47" spans="1:8" ht="18" x14ac:dyDescent="0.25">
      <c r="A47" s="61"/>
      <c r="B47" s="3" t="s">
        <v>15</v>
      </c>
      <c r="C47" s="6" t="s">
        <v>71</v>
      </c>
      <c r="D47" s="3" t="s">
        <v>72</v>
      </c>
      <c r="E47" s="3" t="s">
        <v>18</v>
      </c>
      <c r="F47" s="3" t="s">
        <v>18</v>
      </c>
      <c r="G47" s="3" t="s">
        <v>73</v>
      </c>
      <c r="H47" s="3" t="s">
        <v>75</v>
      </c>
    </row>
    <row r="48" spans="1:8" x14ac:dyDescent="0.25">
      <c r="A48" s="59" t="s">
        <v>76</v>
      </c>
      <c r="B48" s="3" t="s">
        <v>12</v>
      </c>
      <c r="C48" s="4">
        <v>1750</v>
      </c>
      <c r="D48" s="5">
        <v>3506</v>
      </c>
      <c r="E48" s="5">
        <v>0</v>
      </c>
      <c r="F48" s="5">
        <v>0</v>
      </c>
      <c r="G48" s="5">
        <v>5256</v>
      </c>
      <c r="H48" s="5">
        <v>739</v>
      </c>
    </row>
    <row r="49" spans="1:8" x14ac:dyDescent="0.25">
      <c r="A49" s="60"/>
      <c r="B49" s="3" t="s">
        <v>13</v>
      </c>
      <c r="C49" s="4">
        <v>1932</v>
      </c>
      <c r="D49" s="5">
        <v>3773</v>
      </c>
      <c r="E49" s="5">
        <v>0</v>
      </c>
      <c r="F49" s="5">
        <v>0</v>
      </c>
      <c r="G49" s="5">
        <v>5705</v>
      </c>
      <c r="H49" s="5">
        <v>801</v>
      </c>
    </row>
    <row r="50" spans="1:8" x14ac:dyDescent="0.25">
      <c r="A50" s="60"/>
      <c r="B50" s="3" t="s">
        <v>14</v>
      </c>
      <c r="C50" s="4">
        <v>-182</v>
      </c>
      <c r="D50" s="5">
        <v>-267</v>
      </c>
      <c r="E50" s="5">
        <v>0</v>
      </c>
      <c r="F50" s="5">
        <v>0</v>
      </c>
      <c r="G50" s="5">
        <v>-449</v>
      </c>
      <c r="H50" s="5">
        <v>-62</v>
      </c>
    </row>
    <row r="51" spans="1:8" ht="18" x14ac:dyDescent="0.25">
      <c r="A51" s="61"/>
      <c r="B51" s="3" t="s">
        <v>15</v>
      </c>
      <c r="C51" s="6" t="s">
        <v>77</v>
      </c>
      <c r="D51" s="3" t="s">
        <v>78</v>
      </c>
      <c r="E51" s="3" t="s">
        <v>18</v>
      </c>
      <c r="F51" s="3" t="s">
        <v>18</v>
      </c>
      <c r="G51" s="3" t="s">
        <v>41</v>
      </c>
      <c r="H51" s="3" t="s">
        <v>58</v>
      </c>
    </row>
    <row r="52" spans="1:8" x14ac:dyDescent="0.25">
      <c r="A52" s="59" t="s">
        <v>80</v>
      </c>
      <c r="B52" s="3" t="s">
        <v>12</v>
      </c>
      <c r="C52" s="4">
        <v>2683</v>
      </c>
      <c r="D52" s="5">
        <v>6949</v>
      </c>
      <c r="E52" s="5">
        <v>0</v>
      </c>
      <c r="F52" s="5">
        <v>0</v>
      </c>
      <c r="G52" s="5">
        <v>9632</v>
      </c>
      <c r="H52" s="5">
        <v>753</v>
      </c>
    </row>
    <row r="53" spans="1:8" x14ac:dyDescent="0.25">
      <c r="A53" s="60"/>
      <c r="B53" s="3" t="s">
        <v>13</v>
      </c>
      <c r="C53" s="4">
        <v>3194</v>
      </c>
      <c r="D53" s="5">
        <v>5916</v>
      </c>
      <c r="E53" s="5">
        <v>0</v>
      </c>
      <c r="F53" s="5">
        <v>0</v>
      </c>
      <c r="G53" s="5">
        <v>9110</v>
      </c>
      <c r="H53" s="5">
        <v>962</v>
      </c>
    </row>
    <row r="54" spans="1:8" x14ac:dyDescent="0.25">
      <c r="A54" s="60"/>
      <c r="B54" s="3" t="s">
        <v>14</v>
      </c>
      <c r="C54" s="4">
        <v>-511</v>
      </c>
      <c r="D54" s="5">
        <v>1033</v>
      </c>
      <c r="E54" s="5">
        <v>0</v>
      </c>
      <c r="F54" s="5">
        <v>0</v>
      </c>
      <c r="G54" s="5">
        <v>522</v>
      </c>
      <c r="H54" s="5">
        <v>-209</v>
      </c>
    </row>
    <row r="55" spans="1:8" ht="18" x14ac:dyDescent="0.25">
      <c r="A55" s="61"/>
      <c r="B55" s="3" t="s">
        <v>15</v>
      </c>
      <c r="C55" s="6" t="s">
        <v>81</v>
      </c>
      <c r="D55" s="3" t="s">
        <v>82</v>
      </c>
      <c r="E55" s="3" t="s">
        <v>18</v>
      </c>
      <c r="F55" s="3" t="s">
        <v>18</v>
      </c>
      <c r="G55" s="3" t="s">
        <v>83</v>
      </c>
      <c r="H55" s="3" t="s">
        <v>84</v>
      </c>
    </row>
    <row r="56" spans="1:8" x14ac:dyDescent="0.25">
      <c r="A56" s="59" t="s">
        <v>85</v>
      </c>
      <c r="B56" s="3" t="s">
        <v>12</v>
      </c>
      <c r="C56" s="4">
        <v>6902</v>
      </c>
      <c r="D56" s="5">
        <v>13135</v>
      </c>
      <c r="E56" s="5">
        <v>0</v>
      </c>
      <c r="F56" s="5">
        <v>0</v>
      </c>
      <c r="G56" s="5">
        <v>20037</v>
      </c>
      <c r="H56" s="5">
        <v>2150</v>
      </c>
    </row>
    <row r="57" spans="1:8" x14ac:dyDescent="0.25">
      <c r="A57" s="60"/>
      <c r="B57" s="3" t="s">
        <v>13</v>
      </c>
      <c r="C57" s="4">
        <v>7305</v>
      </c>
      <c r="D57" s="5">
        <v>13955</v>
      </c>
      <c r="E57" s="5">
        <v>0</v>
      </c>
      <c r="F57" s="5">
        <v>0</v>
      </c>
      <c r="G57" s="5">
        <v>21260</v>
      </c>
      <c r="H57" s="5">
        <v>2255</v>
      </c>
    </row>
    <row r="58" spans="1:8" x14ac:dyDescent="0.25">
      <c r="A58" s="60"/>
      <c r="B58" s="3" t="s">
        <v>14</v>
      </c>
      <c r="C58" s="4">
        <v>-403</v>
      </c>
      <c r="D58" s="5">
        <v>-820</v>
      </c>
      <c r="E58" s="5">
        <v>0</v>
      </c>
      <c r="F58" s="5">
        <v>0</v>
      </c>
      <c r="G58" s="5">
        <v>-1223</v>
      </c>
      <c r="H58" s="5">
        <v>-105</v>
      </c>
    </row>
    <row r="59" spans="1:8" ht="18" x14ac:dyDescent="0.25">
      <c r="A59" s="61"/>
      <c r="B59" s="3" t="s">
        <v>15</v>
      </c>
      <c r="C59" s="6" t="s">
        <v>79</v>
      </c>
      <c r="D59" s="3" t="s">
        <v>86</v>
      </c>
      <c r="E59" s="3" t="s">
        <v>18</v>
      </c>
      <c r="F59" s="3" t="s">
        <v>18</v>
      </c>
      <c r="G59" s="3" t="s">
        <v>87</v>
      </c>
      <c r="H59" s="3" t="s">
        <v>89</v>
      </c>
    </row>
    <row r="60" spans="1:8" x14ac:dyDescent="0.25">
      <c r="A60" s="59" t="s">
        <v>90</v>
      </c>
      <c r="B60" s="3" t="s">
        <v>12</v>
      </c>
      <c r="C60" s="4">
        <v>3504</v>
      </c>
      <c r="D60" s="5">
        <v>7854</v>
      </c>
      <c r="E60" s="5">
        <v>0</v>
      </c>
      <c r="F60" s="5">
        <v>0</v>
      </c>
      <c r="G60" s="5">
        <v>11358</v>
      </c>
      <c r="H60" s="5">
        <v>830</v>
      </c>
    </row>
    <row r="61" spans="1:8" x14ac:dyDescent="0.25">
      <c r="A61" s="60"/>
      <c r="B61" s="3" t="s">
        <v>13</v>
      </c>
      <c r="C61" s="4">
        <v>3508</v>
      </c>
      <c r="D61" s="5">
        <v>8280</v>
      </c>
      <c r="E61" s="5">
        <v>0</v>
      </c>
      <c r="F61" s="5">
        <v>0</v>
      </c>
      <c r="G61" s="5">
        <v>11788</v>
      </c>
      <c r="H61" s="5">
        <v>877</v>
      </c>
    </row>
    <row r="62" spans="1:8" x14ac:dyDescent="0.25">
      <c r="A62" s="60"/>
      <c r="B62" s="3" t="s">
        <v>14</v>
      </c>
      <c r="C62" s="4">
        <v>-4</v>
      </c>
      <c r="D62" s="5">
        <v>-426</v>
      </c>
      <c r="E62" s="5">
        <v>0</v>
      </c>
      <c r="F62" s="5">
        <v>0</v>
      </c>
      <c r="G62" s="5">
        <v>-430</v>
      </c>
      <c r="H62" s="5">
        <v>-47</v>
      </c>
    </row>
    <row r="63" spans="1:8" ht="18" x14ac:dyDescent="0.25">
      <c r="A63" s="61"/>
      <c r="B63" s="3" t="s">
        <v>15</v>
      </c>
      <c r="C63" s="6" t="s">
        <v>55</v>
      </c>
      <c r="D63" s="3" t="s">
        <v>73</v>
      </c>
      <c r="E63" s="3" t="s">
        <v>18</v>
      </c>
      <c r="F63" s="3" t="s">
        <v>18</v>
      </c>
      <c r="G63" s="3" t="s">
        <v>91</v>
      </c>
      <c r="H63" s="3" t="s">
        <v>92</v>
      </c>
    </row>
    <row r="64" spans="1:8" x14ac:dyDescent="0.25">
      <c r="A64" s="59" t="s">
        <v>93</v>
      </c>
      <c r="B64" s="3" t="s">
        <v>12</v>
      </c>
      <c r="C64" s="4">
        <v>667</v>
      </c>
      <c r="D64" s="5">
        <v>2038</v>
      </c>
      <c r="E64" s="5">
        <v>0</v>
      </c>
      <c r="F64" s="5">
        <v>0</v>
      </c>
      <c r="G64" s="5">
        <v>2705</v>
      </c>
      <c r="H64" s="5">
        <v>286</v>
      </c>
    </row>
    <row r="65" spans="1:8" x14ac:dyDescent="0.25">
      <c r="A65" s="60"/>
      <c r="B65" s="3" t="s">
        <v>13</v>
      </c>
      <c r="C65" s="4">
        <v>712</v>
      </c>
      <c r="D65" s="5">
        <v>2178</v>
      </c>
      <c r="E65" s="5">
        <v>0</v>
      </c>
      <c r="F65" s="5">
        <v>0</v>
      </c>
      <c r="G65" s="5">
        <v>2890</v>
      </c>
      <c r="H65" s="5">
        <v>327</v>
      </c>
    </row>
    <row r="66" spans="1:8" x14ac:dyDescent="0.25">
      <c r="A66" s="60"/>
      <c r="B66" s="3" t="s">
        <v>14</v>
      </c>
      <c r="C66" s="4">
        <v>-45</v>
      </c>
      <c r="D66" s="5">
        <v>-140</v>
      </c>
      <c r="E66" s="5">
        <v>0</v>
      </c>
      <c r="F66" s="5">
        <v>0</v>
      </c>
      <c r="G66" s="5">
        <v>-185</v>
      </c>
      <c r="H66" s="5">
        <v>-41</v>
      </c>
    </row>
    <row r="67" spans="1:8" ht="18" x14ac:dyDescent="0.25">
      <c r="A67" s="61"/>
      <c r="B67" s="3" t="s">
        <v>15</v>
      </c>
      <c r="C67" s="6" t="s">
        <v>94</v>
      </c>
      <c r="D67" s="3" t="s">
        <v>35</v>
      </c>
      <c r="E67" s="3" t="s">
        <v>18</v>
      </c>
      <c r="F67" s="3" t="s">
        <v>18</v>
      </c>
      <c r="G67" s="3" t="s">
        <v>35</v>
      </c>
      <c r="H67" s="3" t="s">
        <v>96</v>
      </c>
    </row>
    <row r="70" spans="1:8" x14ac:dyDescent="0.25">
      <c r="C70" s="28"/>
      <c r="D70" s="28"/>
      <c r="E70" s="28"/>
      <c r="F70" s="28"/>
      <c r="G70" s="28"/>
      <c r="H70" s="28"/>
    </row>
    <row r="71" spans="1:8" x14ac:dyDescent="0.25">
      <c r="C71" s="28"/>
      <c r="D71" s="28"/>
      <c r="E71" s="28"/>
      <c r="F71" s="28"/>
      <c r="G71" s="28"/>
      <c r="H71" s="28"/>
    </row>
  </sheetData>
  <mergeCells count="20">
    <mergeCell ref="A64:A67"/>
    <mergeCell ref="A28:A31"/>
    <mergeCell ref="A32:A35"/>
    <mergeCell ref="A36:A39"/>
    <mergeCell ref="A40:A43"/>
    <mergeCell ref="A44:A47"/>
    <mergeCell ref="B1:H1"/>
    <mergeCell ref="A48:A51"/>
    <mergeCell ref="A52:A55"/>
    <mergeCell ref="A56:A59"/>
    <mergeCell ref="A60:A63"/>
    <mergeCell ref="A8:A11"/>
    <mergeCell ref="A12:A15"/>
    <mergeCell ref="A16:A19"/>
    <mergeCell ref="A20:A23"/>
    <mergeCell ref="A24:A27"/>
    <mergeCell ref="A2:B3"/>
    <mergeCell ref="C2:D2"/>
    <mergeCell ref="E2:F2"/>
    <mergeCell ref="A4:A7"/>
  </mergeCells>
  <pageMargins left="0.7" right="0.7" top="0.75" bottom="0.75" header="0.3" footer="0.3"/>
  <pageSetup orientation="portrait" r:id="rId1"/>
  <headerFooter alignWithMargins="0"/>
  <rowBreaks count="1" manualBreakCount="1">
    <brk id="3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showGridLines="0" view="pageBreakPreview" zoomScale="60" zoomScaleNormal="150" workbookViewId="0">
      <pane xSplit="1" ySplit="3" topLeftCell="B28" activePane="bottomRight" state="frozen"/>
      <selection sqref="A1:XFD1048576"/>
      <selection pane="topRight" sqref="A1:XFD1048576"/>
      <selection pane="bottomLeft" sqref="A1:XFD1048576"/>
      <selection pane="bottomRight" activeCell="J1" sqref="J1:W1048576"/>
    </sheetView>
  </sheetViews>
  <sheetFormatPr defaultRowHeight="15" x14ac:dyDescent="0.25"/>
  <cols>
    <col min="1" max="1" width="17.85546875" customWidth="1"/>
    <col min="2" max="2" width="11.7109375" customWidth="1"/>
    <col min="3" max="3" width="10.28515625" customWidth="1"/>
    <col min="4" max="4" width="8.42578125" customWidth="1"/>
    <col min="5" max="5" width="9.7109375" customWidth="1"/>
    <col min="6" max="6" width="8.5703125" customWidth="1"/>
    <col min="7" max="7" width="7.85546875" customWidth="1"/>
    <col min="8" max="8" width="9.28515625" customWidth="1"/>
    <col min="9" max="9" width="0" hidden="1" customWidth="1"/>
  </cols>
  <sheetData>
    <row r="1" spans="1:8" ht="65.25" customHeight="1" x14ac:dyDescent="0.25">
      <c r="A1" s="13"/>
      <c r="B1" s="57" t="s">
        <v>263</v>
      </c>
      <c r="C1" s="57"/>
      <c r="D1" s="57"/>
      <c r="E1" s="57"/>
      <c r="F1" s="57"/>
      <c r="G1" s="57"/>
      <c r="H1" s="58"/>
    </row>
    <row r="2" spans="1:8" x14ac:dyDescent="0.25">
      <c r="A2" s="62" t="s">
        <v>200</v>
      </c>
      <c r="B2" s="63"/>
      <c r="C2" s="66" t="s">
        <v>1</v>
      </c>
      <c r="D2" s="65"/>
      <c r="E2" s="67" t="s">
        <v>2</v>
      </c>
      <c r="F2" s="65"/>
      <c r="G2" s="50" t="s">
        <v>3</v>
      </c>
      <c r="H2" s="14" t="s">
        <v>3</v>
      </c>
    </row>
    <row r="3" spans="1:8" ht="18" x14ac:dyDescent="0.25">
      <c r="A3" s="64"/>
      <c r="B3" s="65"/>
      <c r="C3" s="1" t="s">
        <v>4</v>
      </c>
      <c r="D3" s="1" t="s">
        <v>5</v>
      </c>
      <c r="E3" s="2" t="s">
        <v>6</v>
      </c>
      <c r="F3" s="1" t="s">
        <v>5</v>
      </c>
      <c r="G3" s="2" t="s">
        <v>7</v>
      </c>
      <c r="H3" s="2" t="s">
        <v>10</v>
      </c>
    </row>
    <row r="4" spans="1:8" x14ac:dyDescent="0.25">
      <c r="A4" s="59" t="s">
        <v>201</v>
      </c>
      <c r="B4" s="3" t="s">
        <v>12</v>
      </c>
      <c r="C4" s="4">
        <v>4429</v>
      </c>
      <c r="D4" s="5">
        <v>925</v>
      </c>
      <c r="E4" s="5">
        <v>444</v>
      </c>
      <c r="F4" s="5">
        <v>452</v>
      </c>
      <c r="G4" s="5">
        <v>6250</v>
      </c>
      <c r="H4" s="5">
        <v>961</v>
      </c>
    </row>
    <row r="5" spans="1:8" x14ac:dyDescent="0.25">
      <c r="A5" s="60"/>
      <c r="B5" s="3" t="s">
        <v>13</v>
      </c>
      <c r="C5" s="4">
        <v>4329</v>
      </c>
      <c r="D5" s="5">
        <v>898</v>
      </c>
      <c r="E5" s="5">
        <v>476</v>
      </c>
      <c r="F5" s="5">
        <v>468</v>
      </c>
      <c r="G5" s="5">
        <v>6171</v>
      </c>
      <c r="H5" s="5">
        <v>804</v>
      </c>
    </row>
    <row r="6" spans="1:8" x14ac:dyDescent="0.25">
      <c r="A6" s="60"/>
      <c r="B6" s="3" t="s">
        <v>14</v>
      </c>
      <c r="C6" s="4">
        <v>100</v>
      </c>
      <c r="D6" s="5">
        <v>27</v>
      </c>
      <c r="E6" s="5">
        <v>-32</v>
      </c>
      <c r="F6" s="5">
        <v>-16</v>
      </c>
      <c r="G6" s="5">
        <v>79</v>
      </c>
      <c r="H6" s="5">
        <v>157</v>
      </c>
    </row>
    <row r="7" spans="1:8" ht="18" x14ac:dyDescent="0.25">
      <c r="A7" s="61"/>
      <c r="B7" s="3" t="s">
        <v>15</v>
      </c>
      <c r="C7" s="6" t="s">
        <v>202</v>
      </c>
      <c r="D7" s="3" t="s">
        <v>145</v>
      </c>
      <c r="E7" s="3" t="s">
        <v>203</v>
      </c>
      <c r="F7" s="3" t="s">
        <v>132</v>
      </c>
      <c r="G7" s="3" t="s">
        <v>68</v>
      </c>
      <c r="H7" s="3" t="s">
        <v>204</v>
      </c>
    </row>
    <row r="8" spans="1:8" x14ac:dyDescent="0.25">
      <c r="A8" s="59" t="s">
        <v>205</v>
      </c>
      <c r="B8" s="3" t="s">
        <v>12</v>
      </c>
      <c r="C8" s="4">
        <v>1606</v>
      </c>
      <c r="D8" s="5">
        <v>502</v>
      </c>
      <c r="E8" s="5">
        <v>74</v>
      </c>
      <c r="F8" s="5">
        <v>166</v>
      </c>
      <c r="G8" s="5">
        <v>2348</v>
      </c>
      <c r="H8" s="5">
        <v>291</v>
      </c>
    </row>
    <row r="9" spans="1:8" x14ac:dyDescent="0.25">
      <c r="A9" s="60"/>
      <c r="B9" s="3" t="s">
        <v>13</v>
      </c>
      <c r="C9" s="4">
        <v>1804</v>
      </c>
      <c r="D9" s="5">
        <v>579</v>
      </c>
      <c r="E9" s="5">
        <v>113</v>
      </c>
      <c r="F9" s="5">
        <v>228</v>
      </c>
      <c r="G9" s="5">
        <v>2724</v>
      </c>
      <c r="H9" s="5">
        <v>429</v>
      </c>
    </row>
    <row r="10" spans="1:8" x14ac:dyDescent="0.25">
      <c r="A10" s="60"/>
      <c r="B10" s="3" t="s">
        <v>14</v>
      </c>
      <c r="C10" s="4">
        <v>-198</v>
      </c>
      <c r="D10" s="5">
        <v>-77</v>
      </c>
      <c r="E10" s="5">
        <v>-39</v>
      </c>
      <c r="F10" s="5">
        <v>-62</v>
      </c>
      <c r="G10" s="5">
        <v>-376</v>
      </c>
      <c r="H10" s="5">
        <v>-138</v>
      </c>
    </row>
    <row r="11" spans="1:8" ht="18" x14ac:dyDescent="0.25">
      <c r="A11" s="61"/>
      <c r="B11" s="3" t="s">
        <v>15</v>
      </c>
      <c r="C11" s="6" t="s">
        <v>274</v>
      </c>
      <c r="D11" s="3" t="s">
        <v>186</v>
      </c>
      <c r="E11" s="3" t="s">
        <v>206</v>
      </c>
      <c r="F11" s="3" t="s">
        <v>207</v>
      </c>
      <c r="G11" s="3" t="s">
        <v>45</v>
      </c>
      <c r="H11" s="3" t="s">
        <v>208</v>
      </c>
    </row>
    <row r="12" spans="1:8" x14ac:dyDescent="0.25">
      <c r="A12" s="59" t="s">
        <v>209</v>
      </c>
      <c r="B12" s="3" t="s">
        <v>12</v>
      </c>
      <c r="C12" s="4">
        <v>3096</v>
      </c>
      <c r="D12" s="5">
        <v>668</v>
      </c>
      <c r="E12" s="5">
        <v>246</v>
      </c>
      <c r="F12" s="5">
        <v>493</v>
      </c>
      <c r="G12" s="5">
        <v>4503</v>
      </c>
      <c r="H12" s="5">
        <v>628</v>
      </c>
    </row>
    <row r="13" spans="1:8" x14ac:dyDescent="0.25">
      <c r="A13" s="60"/>
      <c r="B13" s="3" t="s">
        <v>13</v>
      </c>
      <c r="C13" s="4">
        <v>3522</v>
      </c>
      <c r="D13" s="5">
        <v>907</v>
      </c>
      <c r="E13" s="5">
        <v>236</v>
      </c>
      <c r="F13" s="5">
        <v>513</v>
      </c>
      <c r="G13" s="5">
        <v>5178</v>
      </c>
      <c r="H13" s="5">
        <v>739</v>
      </c>
    </row>
    <row r="14" spans="1:8" x14ac:dyDescent="0.25">
      <c r="A14" s="60"/>
      <c r="B14" s="3" t="s">
        <v>14</v>
      </c>
      <c r="C14" s="4">
        <v>-426</v>
      </c>
      <c r="D14" s="5">
        <v>-239</v>
      </c>
      <c r="E14" s="5">
        <v>10</v>
      </c>
      <c r="F14" s="5">
        <v>-20</v>
      </c>
      <c r="G14" s="5">
        <v>-675</v>
      </c>
      <c r="H14" s="5">
        <v>-111</v>
      </c>
    </row>
    <row r="15" spans="1:8" ht="18" x14ac:dyDescent="0.25">
      <c r="A15" s="61"/>
      <c r="B15" s="3" t="s">
        <v>15</v>
      </c>
      <c r="C15" s="6" t="s">
        <v>210</v>
      </c>
      <c r="D15" s="3" t="s">
        <v>69</v>
      </c>
      <c r="E15" s="3" t="s">
        <v>211</v>
      </c>
      <c r="F15" s="3" t="s">
        <v>174</v>
      </c>
      <c r="G15" s="3" t="s">
        <v>212</v>
      </c>
      <c r="H15" s="3" t="s">
        <v>183</v>
      </c>
    </row>
    <row r="16" spans="1:8" x14ac:dyDescent="0.25">
      <c r="A16" s="59" t="s">
        <v>213</v>
      </c>
      <c r="B16" s="3" t="s">
        <v>12</v>
      </c>
      <c r="C16" s="4">
        <v>6621</v>
      </c>
      <c r="D16" s="5">
        <v>529</v>
      </c>
      <c r="E16" s="5">
        <v>540</v>
      </c>
      <c r="F16" s="5">
        <v>434</v>
      </c>
      <c r="G16" s="5">
        <v>8124</v>
      </c>
      <c r="H16" s="5">
        <v>1214</v>
      </c>
    </row>
    <row r="17" spans="1:8" x14ac:dyDescent="0.25">
      <c r="A17" s="60"/>
      <c r="B17" s="3" t="s">
        <v>13</v>
      </c>
      <c r="C17" s="4">
        <v>7090</v>
      </c>
      <c r="D17" s="5">
        <v>596</v>
      </c>
      <c r="E17" s="5">
        <v>530</v>
      </c>
      <c r="F17" s="5">
        <v>401</v>
      </c>
      <c r="G17" s="5">
        <v>8617</v>
      </c>
      <c r="H17" s="5">
        <v>1467</v>
      </c>
    </row>
    <row r="18" spans="1:8" x14ac:dyDescent="0.25">
      <c r="A18" s="60"/>
      <c r="B18" s="3" t="s">
        <v>14</v>
      </c>
      <c r="C18" s="4">
        <v>-469</v>
      </c>
      <c r="D18" s="5">
        <v>-67</v>
      </c>
      <c r="E18" s="5">
        <v>10</v>
      </c>
      <c r="F18" s="5">
        <v>33</v>
      </c>
      <c r="G18" s="5">
        <v>-493</v>
      </c>
      <c r="H18" s="5">
        <v>-253</v>
      </c>
    </row>
    <row r="19" spans="1:8" ht="18" x14ac:dyDescent="0.25">
      <c r="A19" s="61"/>
      <c r="B19" s="3" t="s">
        <v>15</v>
      </c>
      <c r="C19" s="6" t="s">
        <v>214</v>
      </c>
      <c r="D19" s="3" t="s">
        <v>60</v>
      </c>
      <c r="E19" s="3" t="s">
        <v>104</v>
      </c>
      <c r="F19" s="3" t="s">
        <v>215</v>
      </c>
      <c r="G19" s="3" t="s">
        <v>216</v>
      </c>
      <c r="H19" s="3" t="s">
        <v>21</v>
      </c>
    </row>
    <row r="20" spans="1:8" x14ac:dyDescent="0.25">
      <c r="A20" s="59" t="s">
        <v>217</v>
      </c>
      <c r="B20" s="3" t="s">
        <v>12</v>
      </c>
      <c r="C20" s="4">
        <v>16238</v>
      </c>
      <c r="D20" s="5">
        <v>2492</v>
      </c>
      <c r="E20" s="5">
        <v>1058</v>
      </c>
      <c r="F20" s="5">
        <v>2129</v>
      </c>
      <c r="G20" s="5">
        <v>21917</v>
      </c>
      <c r="H20" s="5">
        <v>2380</v>
      </c>
    </row>
    <row r="21" spans="1:8" x14ac:dyDescent="0.25">
      <c r="A21" s="60"/>
      <c r="B21" s="3" t="s">
        <v>13</v>
      </c>
      <c r="C21" s="4">
        <v>17209</v>
      </c>
      <c r="D21" s="5">
        <v>2410</v>
      </c>
      <c r="E21" s="5">
        <v>1017</v>
      </c>
      <c r="F21" s="5">
        <v>2073</v>
      </c>
      <c r="G21" s="5">
        <v>22709</v>
      </c>
      <c r="H21" s="5">
        <v>2789</v>
      </c>
    </row>
    <row r="22" spans="1:8" x14ac:dyDescent="0.25">
      <c r="A22" s="60"/>
      <c r="B22" s="3" t="s">
        <v>14</v>
      </c>
      <c r="C22" s="4">
        <v>-971</v>
      </c>
      <c r="D22" s="5">
        <v>82</v>
      </c>
      <c r="E22" s="5">
        <v>41</v>
      </c>
      <c r="F22" s="5">
        <v>56</v>
      </c>
      <c r="G22" s="5">
        <v>-792</v>
      </c>
      <c r="H22" s="5">
        <v>-409</v>
      </c>
    </row>
    <row r="23" spans="1:8" ht="18" x14ac:dyDescent="0.25">
      <c r="A23" s="61"/>
      <c r="B23" s="3" t="s">
        <v>15</v>
      </c>
      <c r="C23" s="6" t="s">
        <v>25</v>
      </c>
      <c r="D23" s="3" t="s">
        <v>275</v>
      </c>
      <c r="E23" s="3" t="s">
        <v>218</v>
      </c>
      <c r="F23" s="3" t="s">
        <v>20</v>
      </c>
      <c r="G23" s="3" t="s">
        <v>131</v>
      </c>
      <c r="H23" s="3" t="s">
        <v>100</v>
      </c>
    </row>
    <row r="24" spans="1:8" x14ac:dyDescent="0.25">
      <c r="A24" s="59" t="s">
        <v>219</v>
      </c>
      <c r="B24" s="3" t="s">
        <v>12</v>
      </c>
      <c r="C24" s="4">
        <v>1050</v>
      </c>
      <c r="D24" s="5">
        <v>849</v>
      </c>
      <c r="E24" s="5">
        <v>1049</v>
      </c>
      <c r="F24" s="5">
        <v>1221</v>
      </c>
      <c r="G24" s="5">
        <v>4169</v>
      </c>
      <c r="H24" s="5">
        <v>62</v>
      </c>
    </row>
    <row r="25" spans="1:8" x14ac:dyDescent="0.25">
      <c r="A25" s="60"/>
      <c r="B25" s="3" t="s">
        <v>13</v>
      </c>
      <c r="C25" s="4">
        <v>1192</v>
      </c>
      <c r="D25" s="5">
        <v>905</v>
      </c>
      <c r="E25" s="5">
        <v>997</v>
      </c>
      <c r="F25" s="5">
        <v>1382</v>
      </c>
      <c r="G25" s="5">
        <v>4476</v>
      </c>
      <c r="H25" s="5">
        <v>40</v>
      </c>
    </row>
    <row r="26" spans="1:8" x14ac:dyDescent="0.25">
      <c r="A26" s="60"/>
      <c r="B26" s="3" t="s">
        <v>14</v>
      </c>
      <c r="C26" s="4">
        <v>-142</v>
      </c>
      <c r="D26" s="5">
        <v>-56</v>
      </c>
      <c r="E26" s="5">
        <v>52</v>
      </c>
      <c r="F26" s="5">
        <v>-161</v>
      </c>
      <c r="G26" s="5">
        <v>-307</v>
      </c>
      <c r="H26" s="5">
        <v>22</v>
      </c>
    </row>
    <row r="27" spans="1:8" ht="18" x14ac:dyDescent="0.25">
      <c r="A27" s="61"/>
      <c r="B27" s="3" t="s">
        <v>15</v>
      </c>
      <c r="C27" s="6" t="s">
        <v>72</v>
      </c>
      <c r="D27" s="3" t="s">
        <v>220</v>
      </c>
      <c r="E27" s="3" t="s">
        <v>221</v>
      </c>
      <c r="F27" s="3" t="s">
        <v>222</v>
      </c>
      <c r="G27" s="3" t="s">
        <v>223</v>
      </c>
      <c r="H27" s="3" t="s">
        <v>225</v>
      </c>
    </row>
    <row r="28" spans="1:8" x14ac:dyDescent="0.25">
      <c r="A28" s="59" t="s">
        <v>226</v>
      </c>
      <c r="B28" s="3" t="s">
        <v>12</v>
      </c>
      <c r="C28" s="4">
        <v>707</v>
      </c>
      <c r="D28" s="5">
        <v>191</v>
      </c>
      <c r="E28" s="5">
        <v>4372</v>
      </c>
      <c r="F28" s="5">
        <v>1867</v>
      </c>
      <c r="G28" s="5">
        <v>7137</v>
      </c>
      <c r="H28" s="5">
        <v>0</v>
      </c>
    </row>
    <row r="29" spans="1:8" x14ac:dyDescent="0.25">
      <c r="A29" s="60"/>
      <c r="B29" s="3" t="s">
        <v>13</v>
      </c>
      <c r="C29" s="4">
        <v>695</v>
      </c>
      <c r="D29" s="5">
        <v>183</v>
      </c>
      <c r="E29" s="5">
        <v>4399</v>
      </c>
      <c r="F29" s="5">
        <v>1550</v>
      </c>
      <c r="G29" s="5">
        <v>6827</v>
      </c>
      <c r="H29" s="5">
        <v>0</v>
      </c>
    </row>
    <row r="30" spans="1:8" x14ac:dyDescent="0.25">
      <c r="A30" s="60"/>
      <c r="B30" s="3" t="s">
        <v>14</v>
      </c>
      <c r="C30" s="4">
        <v>12</v>
      </c>
      <c r="D30" s="5">
        <v>8</v>
      </c>
      <c r="E30" s="5">
        <v>-27</v>
      </c>
      <c r="F30" s="5">
        <v>317</v>
      </c>
      <c r="G30" s="5">
        <v>310</v>
      </c>
      <c r="H30" s="5">
        <v>0</v>
      </c>
    </row>
    <row r="31" spans="1:8" ht="18" x14ac:dyDescent="0.25">
      <c r="A31" s="61"/>
      <c r="B31" s="3" t="s">
        <v>15</v>
      </c>
      <c r="C31" s="6" t="s">
        <v>227</v>
      </c>
      <c r="D31" s="3" t="s">
        <v>228</v>
      </c>
      <c r="E31" s="3" t="s">
        <v>117</v>
      </c>
      <c r="F31" s="3" t="s">
        <v>66</v>
      </c>
      <c r="G31" s="3" t="s">
        <v>229</v>
      </c>
      <c r="H31" s="3" t="s">
        <v>18</v>
      </c>
    </row>
    <row r="32" spans="1:8" x14ac:dyDescent="0.25">
      <c r="A32" s="59" t="s">
        <v>230</v>
      </c>
      <c r="B32" s="3" t="s">
        <v>12</v>
      </c>
      <c r="C32" s="4">
        <v>9220</v>
      </c>
      <c r="D32" s="5">
        <v>1712</v>
      </c>
      <c r="E32" s="5">
        <v>1216</v>
      </c>
      <c r="F32" s="5">
        <v>1349</v>
      </c>
      <c r="G32" s="5">
        <v>13497</v>
      </c>
      <c r="H32" s="5">
        <v>1652</v>
      </c>
    </row>
    <row r="33" spans="1:8" x14ac:dyDescent="0.25">
      <c r="A33" s="60"/>
      <c r="B33" s="3" t="s">
        <v>13</v>
      </c>
      <c r="C33" s="4">
        <v>9436</v>
      </c>
      <c r="D33" s="5">
        <v>1624</v>
      </c>
      <c r="E33" s="5">
        <v>1257</v>
      </c>
      <c r="F33" s="5">
        <v>1285</v>
      </c>
      <c r="G33" s="5">
        <v>13602</v>
      </c>
      <c r="H33" s="5">
        <v>1704</v>
      </c>
    </row>
    <row r="34" spans="1:8" x14ac:dyDescent="0.25">
      <c r="A34" s="60"/>
      <c r="B34" s="3" t="s">
        <v>14</v>
      </c>
      <c r="C34" s="4">
        <v>-216</v>
      </c>
      <c r="D34" s="5">
        <v>88</v>
      </c>
      <c r="E34" s="5">
        <v>-41</v>
      </c>
      <c r="F34" s="5">
        <v>64</v>
      </c>
      <c r="G34" s="5">
        <v>-105</v>
      </c>
      <c r="H34" s="5">
        <v>-52</v>
      </c>
    </row>
    <row r="35" spans="1:8" ht="18" x14ac:dyDescent="0.25">
      <c r="A35" s="61"/>
      <c r="B35" s="3" t="s">
        <v>15</v>
      </c>
      <c r="C35" s="6" t="s">
        <v>277</v>
      </c>
      <c r="D35" s="3" t="s">
        <v>172</v>
      </c>
      <c r="E35" s="3" t="s">
        <v>231</v>
      </c>
      <c r="F35" s="3" t="s">
        <v>232</v>
      </c>
      <c r="G35" s="3" t="s">
        <v>194</v>
      </c>
      <c r="H35" s="3" t="s">
        <v>190</v>
      </c>
    </row>
    <row r="36" spans="1:8" x14ac:dyDescent="0.25">
      <c r="A36" s="59" t="s">
        <v>233</v>
      </c>
      <c r="B36" s="3" t="s">
        <v>12</v>
      </c>
      <c r="C36" s="4">
        <v>28160</v>
      </c>
      <c r="D36" s="5">
        <v>2715</v>
      </c>
      <c r="E36" s="5">
        <v>7460</v>
      </c>
      <c r="F36" s="5">
        <v>2374</v>
      </c>
      <c r="G36" s="5">
        <v>40709</v>
      </c>
      <c r="H36" s="5">
        <v>5318</v>
      </c>
    </row>
    <row r="37" spans="1:8" x14ac:dyDescent="0.25">
      <c r="A37" s="60"/>
      <c r="B37" s="3" t="s">
        <v>13</v>
      </c>
      <c r="C37" s="4">
        <v>28390</v>
      </c>
      <c r="D37" s="5">
        <v>2121</v>
      </c>
      <c r="E37" s="5">
        <v>7877</v>
      </c>
      <c r="F37" s="5">
        <v>2355</v>
      </c>
      <c r="G37" s="5">
        <v>40743</v>
      </c>
      <c r="H37" s="5">
        <v>5318</v>
      </c>
    </row>
    <row r="38" spans="1:8" x14ac:dyDescent="0.25">
      <c r="A38" s="60"/>
      <c r="B38" s="3" t="s">
        <v>14</v>
      </c>
      <c r="C38" s="4">
        <v>-230</v>
      </c>
      <c r="D38" s="5">
        <v>594</v>
      </c>
      <c r="E38" s="5">
        <v>-417</v>
      </c>
      <c r="F38" s="5">
        <v>19</v>
      </c>
      <c r="G38" s="5">
        <v>-34</v>
      </c>
      <c r="H38" s="5">
        <v>0</v>
      </c>
    </row>
    <row r="39" spans="1:8" ht="18" x14ac:dyDescent="0.25">
      <c r="A39" s="61"/>
      <c r="B39" s="3" t="s">
        <v>15</v>
      </c>
      <c r="C39" s="6" t="s">
        <v>194</v>
      </c>
      <c r="D39" s="3" t="s">
        <v>234</v>
      </c>
      <c r="E39" s="3" t="s">
        <v>130</v>
      </c>
      <c r="F39" s="3" t="s">
        <v>235</v>
      </c>
      <c r="G39" s="3" t="s">
        <v>55</v>
      </c>
      <c r="H39" s="3" t="s">
        <v>18</v>
      </c>
    </row>
    <row r="40" spans="1:8" x14ac:dyDescent="0.25">
      <c r="A40" s="59" t="s">
        <v>237</v>
      </c>
      <c r="B40" s="3" t="s">
        <v>12</v>
      </c>
      <c r="C40" s="4">
        <v>1834</v>
      </c>
      <c r="D40" s="5">
        <v>235</v>
      </c>
      <c r="E40" s="5">
        <v>350</v>
      </c>
      <c r="F40" s="5">
        <v>227</v>
      </c>
      <c r="G40" s="5">
        <v>2646</v>
      </c>
      <c r="H40" s="5">
        <v>465</v>
      </c>
    </row>
    <row r="41" spans="1:8" x14ac:dyDescent="0.25">
      <c r="A41" s="60"/>
      <c r="B41" s="3" t="s">
        <v>13</v>
      </c>
      <c r="C41" s="4">
        <v>2095</v>
      </c>
      <c r="D41" s="5">
        <v>238</v>
      </c>
      <c r="E41" s="5">
        <v>345</v>
      </c>
      <c r="F41" s="5">
        <v>208</v>
      </c>
      <c r="G41" s="5">
        <v>2886</v>
      </c>
      <c r="H41" s="5">
        <v>508</v>
      </c>
    </row>
    <row r="42" spans="1:8" x14ac:dyDescent="0.25">
      <c r="A42" s="60"/>
      <c r="B42" s="3" t="s">
        <v>14</v>
      </c>
      <c r="C42" s="4">
        <v>-261</v>
      </c>
      <c r="D42" s="5">
        <v>-3</v>
      </c>
      <c r="E42" s="5">
        <v>5</v>
      </c>
      <c r="F42" s="5">
        <v>19</v>
      </c>
      <c r="G42" s="5">
        <v>-240</v>
      </c>
      <c r="H42" s="5">
        <v>-43</v>
      </c>
    </row>
    <row r="43" spans="1:8" ht="18" x14ac:dyDescent="0.25">
      <c r="A43" s="61"/>
      <c r="B43" s="3" t="s">
        <v>15</v>
      </c>
      <c r="C43" s="6" t="s">
        <v>96</v>
      </c>
      <c r="D43" s="3" t="s">
        <v>27</v>
      </c>
      <c r="E43" s="3" t="s">
        <v>238</v>
      </c>
      <c r="F43" s="3" t="s">
        <v>239</v>
      </c>
      <c r="G43" s="3" t="s">
        <v>240</v>
      </c>
      <c r="H43" s="3" t="s">
        <v>224</v>
      </c>
    </row>
    <row r="44" spans="1:8" x14ac:dyDescent="0.25">
      <c r="A44" s="59" t="s">
        <v>241</v>
      </c>
      <c r="B44" s="3" t="s">
        <v>12</v>
      </c>
      <c r="C44" s="4">
        <v>9853</v>
      </c>
      <c r="D44" s="5">
        <v>38165</v>
      </c>
      <c r="E44" s="5">
        <v>87</v>
      </c>
      <c r="F44" s="5">
        <v>11574</v>
      </c>
      <c r="G44" s="5">
        <v>59679</v>
      </c>
      <c r="H44" s="5">
        <v>179</v>
      </c>
    </row>
    <row r="45" spans="1:8" x14ac:dyDescent="0.25">
      <c r="A45" s="60"/>
      <c r="B45" s="3" t="s">
        <v>13</v>
      </c>
      <c r="C45" s="4">
        <v>9472</v>
      </c>
      <c r="D45" s="5">
        <v>36690</v>
      </c>
      <c r="E45" s="5">
        <v>90</v>
      </c>
      <c r="F45" s="5">
        <v>12029</v>
      </c>
      <c r="G45" s="5">
        <v>58281</v>
      </c>
      <c r="H45" s="5">
        <v>175</v>
      </c>
    </row>
    <row r="46" spans="1:8" x14ac:dyDescent="0.25">
      <c r="A46" s="60"/>
      <c r="B46" s="3" t="s">
        <v>14</v>
      </c>
      <c r="C46" s="4">
        <v>381</v>
      </c>
      <c r="D46" s="5">
        <v>1475</v>
      </c>
      <c r="E46" s="5">
        <v>-3</v>
      </c>
      <c r="F46" s="5">
        <v>-455</v>
      </c>
      <c r="G46" s="5">
        <v>1398</v>
      </c>
      <c r="H46" s="5">
        <v>4</v>
      </c>
    </row>
    <row r="47" spans="1:8" ht="18" x14ac:dyDescent="0.25">
      <c r="A47" s="61"/>
      <c r="B47" s="3" t="s">
        <v>15</v>
      </c>
      <c r="C47" s="6" t="s">
        <v>218</v>
      </c>
      <c r="D47" s="3" t="s">
        <v>218</v>
      </c>
      <c r="E47" s="3" t="s">
        <v>231</v>
      </c>
      <c r="F47" s="3" t="s">
        <v>67</v>
      </c>
      <c r="G47" s="3" t="s">
        <v>57</v>
      </c>
      <c r="H47" s="3" t="s">
        <v>202</v>
      </c>
    </row>
    <row r="49" spans="1:8" x14ac:dyDescent="0.25">
      <c r="A49" s="59" t="s">
        <v>189</v>
      </c>
      <c r="B49" s="3" t="s">
        <v>12</v>
      </c>
      <c r="C49" s="4">
        <v>5582</v>
      </c>
      <c r="D49" s="5">
        <v>688</v>
      </c>
      <c r="E49" s="5">
        <v>1068</v>
      </c>
      <c r="F49" s="5">
        <v>297</v>
      </c>
      <c r="G49" s="5">
        <v>7635</v>
      </c>
      <c r="H49" s="5">
        <v>1202</v>
      </c>
    </row>
    <row r="50" spans="1:8" x14ac:dyDescent="0.25">
      <c r="A50" s="60"/>
      <c r="B50" s="3" t="s">
        <v>13</v>
      </c>
      <c r="C50" s="4">
        <v>5759</v>
      </c>
      <c r="D50" s="5">
        <v>702</v>
      </c>
      <c r="E50" s="5">
        <v>999</v>
      </c>
      <c r="F50" s="5">
        <v>303</v>
      </c>
      <c r="G50" s="5">
        <v>7763</v>
      </c>
      <c r="H50" s="5">
        <v>1365</v>
      </c>
    </row>
    <row r="51" spans="1:8" x14ac:dyDescent="0.25">
      <c r="A51" s="60"/>
      <c r="B51" s="3" t="s">
        <v>14</v>
      </c>
      <c r="C51" s="4">
        <v>-177</v>
      </c>
      <c r="D51" s="5">
        <v>-14</v>
      </c>
      <c r="E51" s="5">
        <v>69</v>
      </c>
      <c r="F51" s="5">
        <v>-6</v>
      </c>
      <c r="G51" s="5">
        <v>-128</v>
      </c>
      <c r="H51" s="5">
        <v>-163</v>
      </c>
    </row>
    <row r="52" spans="1:8" ht="18" x14ac:dyDescent="0.25">
      <c r="A52" s="61"/>
      <c r="B52" s="3" t="s">
        <v>15</v>
      </c>
      <c r="C52" s="6" t="s">
        <v>190</v>
      </c>
      <c r="D52" s="3" t="s">
        <v>191</v>
      </c>
      <c r="E52" s="3" t="s">
        <v>153</v>
      </c>
      <c r="F52" s="3" t="s">
        <v>191</v>
      </c>
      <c r="G52" s="3" t="s">
        <v>95</v>
      </c>
      <c r="H52" s="3" t="s">
        <v>72</v>
      </c>
    </row>
    <row r="54" spans="1:8" x14ac:dyDescent="0.25">
      <c r="A54" s="59" t="s">
        <v>193</v>
      </c>
      <c r="B54" s="3" t="s">
        <v>12</v>
      </c>
      <c r="C54" s="4">
        <v>1423</v>
      </c>
      <c r="D54" s="5">
        <v>66</v>
      </c>
      <c r="E54" s="5">
        <v>22</v>
      </c>
      <c r="F54" s="5">
        <v>0</v>
      </c>
      <c r="G54" s="5">
        <v>1511</v>
      </c>
      <c r="H54" s="5">
        <v>377</v>
      </c>
    </row>
    <row r="55" spans="1:8" x14ac:dyDescent="0.25">
      <c r="A55" s="60"/>
      <c r="B55" s="3" t="s">
        <v>13</v>
      </c>
      <c r="C55" s="4">
        <v>1435</v>
      </c>
      <c r="D55" s="5">
        <v>56</v>
      </c>
      <c r="E55" s="5">
        <v>21</v>
      </c>
      <c r="F55" s="5">
        <v>1</v>
      </c>
      <c r="G55" s="5">
        <v>1513</v>
      </c>
      <c r="H55" s="5">
        <v>320</v>
      </c>
    </row>
    <row r="56" spans="1:8" x14ac:dyDescent="0.25">
      <c r="A56" s="60"/>
      <c r="B56" s="3" t="s">
        <v>14</v>
      </c>
      <c r="C56" s="4">
        <v>-12</v>
      </c>
      <c r="D56" s="5">
        <v>10</v>
      </c>
      <c r="E56" s="5">
        <v>1</v>
      </c>
      <c r="F56" s="5">
        <v>-1</v>
      </c>
      <c r="G56" s="5">
        <v>-2</v>
      </c>
      <c r="H56" s="5">
        <v>57</v>
      </c>
    </row>
    <row r="57" spans="1:8" ht="18" x14ac:dyDescent="0.25">
      <c r="A57" s="61"/>
      <c r="B57" s="3" t="s">
        <v>15</v>
      </c>
      <c r="C57" s="6" t="s">
        <v>194</v>
      </c>
      <c r="D57" s="3" t="s">
        <v>195</v>
      </c>
      <c r="E57" s="3" t="s">
        <v>196</v>
      </c>
      <c r="F57" s="3" t="s">
        <v>197</v>
      </c>
      <c r="G57" s="3" t="s">
        <v>55</v>
      </c>
      <c r="H57" s="3" t="s">
        <v>199</v>
      </c>
    </row>
  </sheetData>
  <mergeCells count="17">
    <mergeCell ref="A8:A11"/>
    <mergeCell ref="A12:A15"/>
    <mergeCell ref="A16:A19"/>
    <mergeCell ref="A20:A23"/>
    <mergeCell ref="A24:A27"/>
    <mergeCell ref="A49:A52"/>
    <mergeCell ref="A54:A57"/>
    <mergeCell ref="A28:A31"/>
    <mergeCell ref="A32:A35"/>
    <mergeCell ref="A36:A39"/>
    <mergeCell ref="A40:A43"/>
    <mergeCell ref="A44:A47"/>
    <mergeCell ref="C2:D2"/>
    <mergeCell ref="E2:F2"/>
    <mergeCell ref="B1:H1"/>
    <mergeCell ref="A4:A7"/>
    <mergeCell ref="A2:B3"/>
  </mergeCells>
  <pageMargins left="0.7" right="0.7" top="0.75" bottom="0.75" header="0.3" footer="0.3"/>
  <pageSetup orientation="portrait" r:id="rId1"/>
  <headerFooter alignWithMargins="0"/>
  <rowBreaks count="1" manualBreakCount="1">
    <brk id="3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showGridLines="0" view="pageBreakPreview" zoomScale="60" zoomScaleNormal="150" workbookViewId="0">
      <pane xSplit="1" ySplit="3" topLeftCell="B37" activePane="bottomRight" state="frozen"/>
      <selection sqref="A1:XFD1048576"/>
      <selection pane="topRight" sqref="A1:XFD1048576"/>
      <selection pane="bottomLeft" sqref="A1:XFD1048576"/>
      <selection pane="bottomRight" activeCell="X1" sqref="L1:X1048576"/>
    </sheetView>
  </sheetViews>
  <sheetFormatPr defaultRowHeight="15" x14ac:dyDescent="0.25"/>
  <cols>
    <col min="1" max="1" width="17.85546875" customWidth="1"/>
    <col min="2" max="2" width="11.7109375" customWidth="1"/>
    <col min="3" max="3" width="10.28515625" customWidth="1"/>
    <col min="4" max="4" width="8.42578125" customWidth="1"/>
    <col min="5" max="5" width="10.42578125" customWidth="1"/>
    <col min="6" max="6" width="8.5703125" customWidth="1"/>
    <col min="7" max="7" width="8.42578125" customWidth="1"/>
    <col min="8" max="8" width="9.28515625" customWidth="1"/>
    <col min="9" max="9" width="0" hidden="1" customWidth="1"/>
    <col min="10" max="10" width="6.5703125" customWidth="1"/>
    <col min="11" max="11" width="0.85546875" customWidth="1"/>
  </cols>
  <sheetData>
    <row r="1" spans="1:8" ht="65.25" customHeight="1" x14ac:dyDescent="0.25">
      <c r="A1" s="13"/>
      <c r="B1" s="57" t="s">
        <v>263</v>
      </c>
      <c r="C1" s="57"/>
      <c r="D1" s="57"/>
      <c r="E1" s="57"/>
      <c r="F1" s="57"/>
      <c r="G1" s="57"/>
      <c r="H1" s="58"/>
    </row>
    <row r="2" spans="1:8" x14ac:dyDescent="0.25">
      <c r="A2" s="62" t="s">
        <v>97</v>
      </c>
      <c r="B2" s="63"/>
      <c r="C2" s="66" t="s">
        <v>1</v>
      </c>
      <c r="D2" s="65"/>
      <c r="E2" s="67" t="s">
        <v>2</v>
      </c>
      <c r="F2" s="65"/>
      <c r="G2" s="50" t="s">
        <v>3</v>
      </c>
      <c r="H2" s="14" t="s">
        <v>3</v>
      </c>
    </row>
    <row r="3" spans="1:8" ht="18" x14ac:dyDescent="0.25">
      <c r="A3" s="64"/>
      <c r="B3" s="65"/>
      <c r="C3" s="1" t="s">
        <v>4</v>
      </c>
      <c r="D3" s="1" t="s">
        <v>5</v>
      </c>
      <c r="E3" s="2" t="s">
        <v>6</v>
      </c>
      <c r="F3" s="1" t="s">
        <v>5</v>
      </c>
      <c r="G3" s="2" t="s">
        <v>7</v>
      </c>
      <c r="H3" s="2" t="s">
        <v>10</v>
      </c>
    </row>
    <row r="4" spans="1:8" x14ac:dyDescent="0.25">
      <c r="A4" s="59" t="s">
        <v>99</v>
      </c>
      <c r="B4" s="3" t="s">
        <v>12</v>
      </c>
      <c r="C4" s="4">
        <v>290</v>
      </c>
      <c r="D4" s="5">
        <v>71</v>
      </c>
      <c r="E4" s="5">
        <v>219</v>
      </c>
      <c r="F4" s="5">
        <v>174</v>
      </c>
      <c r="G4" s="5">
        <v>754</v>
      </c>
      <c r="H4" s="5">
        <v>63</v>
      </c>
    </row>
    <row r="5" spans="1:8" x14ac:dyDescent="0.25">
      <c r="A5" s="60"/>
      <c r="B5" s="3" t="s">
        <v>13</v>
      </c>
      <c r="C5" s="4">
        <v>340</v>
      </c>
      <c r="D5" s="5">
        <v>60</v>
      </c>
      <c r="E5" s="5">
        <v>158</v>
      </c>
      <c r="F5" s="5">
        <v>182</v>
      </c>
      <c r="G5" s="5">
        <v>740</v>
      </c>
      <c r="H5" s="5">
        <v>76</v>
      </c>
    </row>
    <row r="6" spans="1:8" x14ac:dyDescent="0.25">
      <c r="A6" s="60"/>
      <c r="B6" s="3" t="s">
        <v>14</v>
      </c>
      <c r="C6" s="4">
        <v>-50</v>
      </c>
      <c r="D6" s="5">
        <v>11</v>
      </c>
      <c r="E6" s="5">
        <v>61</v>
      </c>
      <c r="F6" s="5">
        <v>-8</v>
      </c>
      <c r="G6" s="5">
        <v>14</v>
      </c>
      <c r="H6" s="5">
        <v>-13</v>
      </c>
    </row>
    <row r="7" spans="1:8" ht="18" x14ac:dyDescent="0.25">
      <c r="A7" s="61"/>
      <c r="B7" s="3" t="s">
        <v>15</v>
      </c>
      <c r="C7" s="6" t="s">
        <v>100</v>
      </c>
      <c r="D7" s="3" t="s">
        <v>101</v>
      </c>
      <c r="E7" s="3" t="s">
        <v>102</v>
      </c>
      <c r="F7" s="3" t="s">
        <v>103</v>
      </c>
      <c r="G7" s="3" t="s">
        <v>104</v>
      </c>
      <c r="H7" s="3" t="s">
        <v>106</v>
      </c>
    </row>
    <row r="8" spans="1:8" x14ac:dyDescent="0.25">
      <c r="A8" s="59" t="s">
        <v>107</v>
      </c>
      <c r="B8" s="3" t="s">
        <v>12</v>
      </c>
      <c r="C8" s="4">
        <v>1086</v>
      </c>
      <c r="D8" s="5">
        <v>28</v>
      </c>
      <c r="E8" s="5">
        <v>93</v>
      </c>
      <c r="F8" s="5">
        <v>808</v>
      </c>
      <c r="G8" s="5">
        <v>2015</v>
      </c>
      <c r="H8" s="5">
        <v>232</v>
      </c>
    </row>
    <row r="9" spans="1:8" x14ac:dyDescent="0.25">
      <c r="A9" s="60"/>
      <c r="B9" s="3" t="s">
        <v>13</v>
      </c>
      <c r="C9" s="4">
        <v>1325</v>
      </c>
      <c r="D9" s="5">
        <v>124</v>
      </c>
      <c r="E9" s="5">
        <v>74</v>
      </c>
      <c r="F9" s="5">
        <v>645</v>
      </c>
      <c r="G9" s="5">
        <v>2168</v>
      </c>
      <c r="H9" s="5">
        <v>338</v>
      </c>
    </row>
    <row r="10" spans="1:8" x14ac:dyDescent="0.25">
      <c r="A10" s="60"/>
      <c r="B10" s="3" t="s">
        <v>14</v>
      </c>
      <c r="C10" s="4">
        <v>-239</v>
      </c>
      <c r="D10" s="5">
        <v>-96</v>
      </c>
      <c r="E10" s="5">
        <v>19</v>
      </c>
      <c r="F10" s="5">
        <v>163</v>
      </c>
      <c r="G10" s="5">
        <v>-153</v>
      </c>
      <c r="H10" s="5">
        <v>-106</v>
      </c>
    </row>
    <row r="11" spans="1:8" ht="18" x14ac:dyDescent="0.25">
      <c r="A11" s="61"/>
      <c r="B11" s="3" t="s">
        <v>15</v>
      </c>
      <c r="C11" s="6" t="s">
        <v>65</v>
      </c>
      <c r="D11" s="3" t="s">
        <v>108</v>
      </c>
      <c r="E11" s="3" t="s">
        <v>109</v>
      </c>
      <c r="F11" s="3" t="s">
        <v>110</v>
      </c>
      <c r="G11" s="3" t="s">
        <v>78</v>
      </c>
      <c r="H11" s="3" t="s">
        <v>111</v>
      </c>
    </row>
    <row r="12" spans="1:8" x14ac:dyDescent="0.25">
      <c r="A12" s="59" t="s">
        <v>112</v>
      </c>
      <c r="B12" s="3" t="s">
        <v>12</v>
      </c>
      <c r="C12" s="4">
        <v>1131</v>
      </c>
      <c r="D12" s="5">
        <v>53</v>
      </c>
      <c r="E12" s="5">
        <v>149</v>
      </c>
      <c r="F12" s="5">
        <v>706</v>
      </c>
      <c r="G12" s="5">
        <v>2039</v>
      </c>
      <c r="H12" s="5">
        <v>293</v>
      </c>
    </row>
    <row r="13" spans="1:8" x14ac:dyDescent="0.25">
      <c r="A13" s="60"/>
      <c r="B13" s="3" t="s">
        <v>13</v>
      </c>
      <c r="C13" s="4">
        <v>1057</v>
      </c>
      <c r="D13" s="5">
        <v>69</v>
      </c>
      <c r="E13" s="5">
        <v>150</v>
      </c>
      <c r="F13" s="5">
        <v>776</v>
      </c>
      <c r="G13" s="5">
        <v>2052</v>
      </c>
      <c r="H13" s="5">
        <v>320</v>
      </c>
    </row>
    <row r="14" spans="1:8" x14ac:dyDescent="0.25">
      <c r="A14" s="60"/>
      <c r="B14" s="3" t="s">
        <v>14</v>
      </c>
      <c r="C14" s="4">
        <v>74</v>
      </c>
      <c r="D14" s="5">
        <v>-16</v>
      </c>
      <c r="E14" s="5">
        <v>-1</v>
      </c>
      <c r="F14" s="5">
        <v>-70</v>
      </c>
      <c r="G14" s="5">
        <v>-13</v>
      </c>
      <c r="H14" s="5">
        <v>-27</v>
      </c>
    </row>
    <row r="15" spans="1:8" ht="18" x14ac:dyDescent="0.25">
      <c r="A15" s="61"/>
      <c r="B15" s="3" t="s">
        <v>15</v>
      </c>
      <c r="C15" s="6" t="s">
        <v>113</v>
      </c>
      <c r="D15" s="3" t="s">
        <v>114</v>
      </c>
      <c r="E15" s="3" t="s">
        <v>115</v>
      </c>
      <c r="F15" s="3" t="s">
        <v>116</v>
      </c>
      <c r="G15" s="3" t="s">
        <v>117</v>
      </c>
      <c r="H15" s="3" t="s">
        <v>118</v>
      </c>
    </row>
    <row r="16" spans="1:8" x14ac:dyDescent="0.25">
      <c r="A16" s="59" t="s">
        <v>119</v>
      </c>
      <c r="B16" s="3" t="s">
        <v>12</v>
      </c>
      <c r="C16" s="4">
        <v>5766</v>
      </c>
      <c r="D16" s="5">
        <v>565</v>
      </c>
      <c r="E16" s="5">
        <v>8886</v>
      </c>
      <c r="F16" s="5">
        <v>13673</v>
      </c>
      <c r="G16" s="5">
        <v>28890</v>
      </c>
      <c r="H16" s="5">
        <v>1404</v>
      </c>
    </row>
    <row r="17" spans="1:11" x14ac:dyDescent="0.25">
      <c r="A17" s="60"/>
      <c r="B17" s="3" t="s">
        <v>13</v>
      </c>
      <c r="C17" s="4">
        <v>5762</v>
      </c>
      <c r="D17" s="5">
        <v>494</v>
      </c>
      <c r="E17" s="5">
        <v>9145</v>
      </c>
      <c r="F17" s="5">
        <v>11678</v>
      </c>
      <c r="G17" s="5">
        <v>27079</v>
      </c>
      <c r="H17" s="5">
        <v>1475</v>
      </c>
    </row>
    <row r="18" spans="1:11" x14ac:dyDescent="0.25">
      <c r="A18" s="60"/>
      <c r="B18" s="3" t="s">
        <v>14</v>
      </c>
      <c r="C18" s="4">
        <v>4</v>
      </c>
      <c r="D18" s="5">
        <v>71</v>
      </c>
      <c r="E18" s="5">
        <v>-259</v>
      </c>
      <c r="F18" s="5">
        <v>1995</v>
      </c>
      <c r="G18" s="5">
        <v>1811</v>
      </c>
      <c r="H18" s="5">
        <v>-71</v>
      </c>
    </row>
    <row r="19" spans="1:11" ht="18" x14ac:dyDescent="0.25">
      <c r="A19" s="61"/>
      <c r="B19" s="3" t="s">
        <v>15</v>
      </c>
      <c r="C19" s="6" t="s">
        <v>120</v>
      </c>
      <c r="D19" s="3" t="s">
        <v>121</v>
      </c>
      <c r="E19" s="3" t="s">
        <v>122</v>
      </c>
      <c r="F19" s="3" t="s">
        <v>123</v>
      </c>
      <c r="G19" s="3" t="s">
        <v>124</v>
      </c>
      <c r="H19" s="3" t="s">
        <v>125</v>
      </c>
    </row>
    <row r="20" spans="1:11" x14ac:dyDescent="0.25">
      <c r="A20" s="59" t="s">
        <v>127</v>
      </c>
      <c r="B20" s="3" t="s">
        <v>12</v>
      </c>
      <c r="C20" s="4">
        <v>3736</v>
      </c>
      <c r="D20" s="5">
        <v>86</v>
      </c>
      <c r="E20" s="5">
        <v>416</v>
      </c>
      <c r="F20" s="5">
        <v>1044</v>
      </c>
      <c r="G20" s="5">
        <v>5282</v>
      </c>
      <c r="H20" s="5">
        <v>996</v>
      </c>
    </row>
    <row r="21" spans="1:11" x14ac:dyDescent="0.25">
      <c r="A21" s="60"/>
      <c r="B21" s="3" t="s">
        <v>13</v>
      </c>
      <c r="C21" s="4">
        <v>3896</v>
      </c>
      <c r="D21" s="5">
        <v>29</v>
      </c>
      <c r="E21" s="5">
        <v>445</v>
      </c>
      <c r="F21" s="5">
        <v>1103</v>
      </c>
      <c r="G21" s="5">
        <v>5473</v>
      </c>
      <c r="H21" s="5">
        <v>1081</v>
      </c>
      <c r="K21">
        <f>J21-J20</f>
        <v>0</v>
      </c>
    </row>
    <row r="22" spans="1:11" x14ac:dyDescent="0.25">
      <c r="A22" s="60"/>
      <c r="B22" s="3" t="s">
        <v>14</v>
      </c>
      <c r="C22" s="4">
        <v>-160</v>
      </c>
      <c r="D22" s="5">
        <v>57</v>
      </c>
      <c r="E22" s="5">
        <v>-29</v>
      </c>
      <c r="F22" s="5">
        <v>-59</v>
      </c>
      <c r="G22" s="5">
        <v>-191</v>
      </c>
      <c r="H22" s="5">
        <v>-85</v>
      </c>
      <c r="K22" s="51" t="e">
        <f>K21/J21</f>
        <v>#DIV/0!</v>
      </c>
    </row>
    <row r="23" spans="1:11" ht="18" x14ac:dyDescent="0.25">
      <c r="A23" s="61"/>
      <c r="B23" s="3" t="s">
        <v>15</v>
      </c>
      <c r="C23" s="6" t="s">
        <v>128</v>
      </c>
      <c r="D23" s="3" t="s">
        <v>129</v>
      </c>
      <c r="E23" s="3" t="s">
        <v>62</v>
      </c>
      <c r="F23" s="3" t="s">
        <v>130</v>
      </c>
      <c r="G23" s="3" t="s">
        <v>131</v>
      </c>
      <c r="H23" s="3" t="s">
        <v>41</v>
      </c>
    </row>
    <row r="24" spans="1:11" x14ac:dyDescent="0.25">
      <c r="A24" s="59" t="s">
        <v>133</v>
      </c>
      <c r="B24" s="3" t="s">
        <v>12</v>
      </c>
      <c r="C24" s="4">
        <v>1252</v>
      </c>
      <c r="D24" s="5">
        <v>85</v>
      </c>
      <c r="E24" s="5">
        <v>189</v>
      </c>
      <c r="F24" s="5">
        <v>371</v>
      </c>
      <c r="G24" s="5">
        <v>1897</v>
      </c>
      <c r="H24" s="5">
        <v>285</v>
      </c>
    </row>
    <row r="25" spans="1:11" x14ac:dyDescent="0.25">
      <c r="A25" s="60"/>
      <c r="B25" s="3" t="s">
        <v>13</v>
      </c>
      <c r="C25" s="4">
        <v>1666</v>
      </c>
      <c r="D25" s="5">
        <v>83</v>
      </c>
      <c r="E25" s="5">
        <v>278</v>
      </c>
      <c r="F25" s="5">
        <v>200</v>
      </c>
      <c r="G25" s="5">
        <v>2227</v>
      </c>
      <c r="H25" s="5">
        <v>404</v>
      </c>
    </row>
    <row r="26" spans="1:11" x14ac:dyDescent="0.25">
      <c r="A26" s="60"/>
      <c r="B26" s="3" t="s">
        <v>14</v>
      </c>
      <c r="C26" s="4">
        <v>-414</v>
      </c>
      <c r="D26" s="5">
        <v>2</v>
      </c>
      <c r="E26" s="5">
        <v>-89</v>
      </c>
      <c r="F26" s="5">
        <v>171</v>
      </c>
      <c r="G26" s="5">
        <v>-330</v>
      </c>
      <c r="H26" s="5">
        <v>-119</v>
      </c>
    </row>
    <row r="27" spans="1:11" ht="18" x14ac:dyDescent="0.25">
      <c r="A27" s="61"/>
      <c r="B27" s="3" t="s">
        <v>15</v>
      </c>
      <c r="C27" s="6" t="s">
        <v>134</v>
      </c>
      <c r="D27" s="3" t="s">
        <v>57</v>
      </c>
      <c r="E27" s="3" t="s">
        <v>135</v>
      </c>
      <c r="F27" s="3" t="s">
        <v>136</v>
      </c>
      <c r="G27" s="3" t="s">
        <v>137</v>
      </c>
      <c r="H27" s="3" t="s">
        <v>138</v>
      </c>
    </row>
    <row r="28" spans="1:11" x14ac:dyDescent="0.25">
      <c r="A28" s="59" t="s">
        <v>140</v>
      </c>
      <c r="B28" s="3" t="s">
        <v>12</v>
      </c>
      <c r="C28" s="4">
        <v>1789</v>
      </c>
      <c r="D28" s="5">
        <v>29</v>
      </c>
      <c r="E28" s="5">
        <v>423</v>
      </c>
      <c r="F28" s="5">
        <v>788</v>
      </c>
      <c r="G28" s="5">
        <v>3029</v>
      </c>
      <c r="H28" s="5">
        <v>581</v>
      </c>
    </row>
    <row r="29" spans="1:11" x14ac:dyDescent="0.25">
      <c r="A29" s="60"/>
      <c r="B29" s="3" t="s">
        <v>13</v>
      </c>
      <c r="C29" s="4">
        <v>1664</v>
      </c>
      <c r="D29" s="5">
        <v>73</v>
      </c>
      <c r="E29" s="5">
        <v>107</v>
      </c>
      <c r="F29" s="5">
        <v>1096</v>
      </c>
      <c r="G29" s="5">
        <v>2940</v>
      </c>
      <c r="H29" s="5">
        <v>575</v>
      </c>
    </row>
    <row r="30" spans="1:11" x14ac:dyDescent="0.25">
      <c r="A30" s="60"/>
      <c r="B30" s="3" t="s">
        <v>14</v>
      </c>
      <c r="C30" s="4">
        <v>125</v>
      </c>
      <c r="D30" s="5">
        <v>-44</v>
      </c>
      <c r="E30" s="5">
        <v>316</v>
      </c>
      <c r="F30" s="5">
        <v>-308</v>
      </c>
      <c r="G30" s="5">
        <v>89</v>
      </c>
      <c r="H30" s="5">
        <v>6</v>
      </c>
    </row>
    <row r="31" spans="1:11" ht="18" x14ac:dyDescent="0.25">
      <c r="A31" s="61"/>
      <c r="B31" s="3" t="s">
        <v>15</v>
      </c>
      <c r="C31" s="6" t="s">
        <v>141</v>
      </c>
      <c r="D31" s="3" t="s">
        <v>142</v>
      </c>
      <c r="E31" s="3" t="s">
        <v>143</v>
      </c>
      <c r="F31" s="3" t="s">
        <v>144</v>
      </c>
      <c r="G31" s="3" t="s">
        <v>145</v>
      </c>
      <c r="H31" s="3" t="s">
        <v>146</v>
      </c>
    </row>
    <row r="32" spans="1:11" x14ac:dyDescent="0.25">
      <c r="A32" s="59" t="s">
        <v>147</v>
      </c>
      <c r="B32" s="3" t="s">
        <v>12</v>
      </c>
      <c r="C32" s="4">
        <v>1914</v>
      </c>
      <c r="D32" s="5">
        <v>159</v>
      </c>
      <c r="E32" s="5">
        <v>283</v>
      </c>
      <c r="F32" s="5">
        <v>206</v>
      </c>
      <c r="G32" s="5">
        <v>2562</v>
      </c>
      <c r="H32" s="5">
        <v>655</v>
      </c>
    </row>
    <row r="33" spans="1:8" x14ac:dyDescent="0.25">
      <c r="A33" s="60"/>
      <c r="B33" s="3" t="s">
        <v>13</v>
      </c>
      <c r="C33" s="4">
        <v>1762</v>
      </c>
      <c r="D33" s="5">
        <v>136</v>
      </c>
      <c r="E33" s="5">
        <v>218</v>
      </c>
      <c r="F33" s="5">
        <v>246</v>
      </c>
      <c r="G33" s="5">
        <v>2362</v>
      </c>
      <c r="H33" s="5">
        <v>513</v>
      </c>
    </row>
    <row r="34" spans="1:8" x14ac:dyDescent="0.25">
      <c r="A34" s="60"/>
      <c r="B34" s="3" t="s">
        <v>14</v>
      </c>
      <c r="C34" s="4">
        <v>152</v>
      </c>
      <c r="D34" s="5">
        <v>23</v>
      </c>
      <c r="E34" s="5">
        <v>65</v>
      </c>
      <c r="F34" s="5">
        <v>-40</v>
      </c>
      <c r="G34" s="5">
        <v>200</v>
      </c>
      <c r="H34" s="5">
        <v>142</v>
      </c>
    </row>
    <row r="35" spans="1:8" ht="18" x14ac:dyDescent="0.25">
      <c r="A35" s="61"/>
      <c r="B35" s="3" t="s">
        <v>15</v>
      </c>
      <c r="C35" s="6" t="s">
        <v>148</v>
      </c>
      <c r="D35" s="3" t="s">
        <v>149</v>
      </c>
      <c r="E35" s="3" t="s">
        <v>150</v>
      </c>
      <c r="F35" s="3" t="s">
        <v>151</v>
      </c>
      <c r="G35" s="3" t="s">
        <v>152</v>
      </c>
      <c r="H35" s="3" t="s">
        <v>154</v>
      </c>
    </row>
    <row r="36" spans="1:8" x14ac:dyDescent="0.25">
      <c r="A36" s="59" t="s">
        <v>156</v>
      </c>
      <c r="B36" s="3" t="s">
        <v>12</v>
      </c>
      <c r="C36" s="4">
        <v>563</v>
      </c>
      <c r="D36" s="5">
        <v>191</v>
      </c>
      <c r="E36" s="5">
        <v>390</v>
      </c>
      <c r="F36" s="5">
        <v>1090</v>
      </c>
      <c r="G36" s="5">
        <v>2234</v>
      </c>
      <c r="H36" s="5">
        <v>71</v>
      </c>
    </row>
    <row r="37" spans="1:8" x14ac:dyDescent="0.25">
      <c r="A37" s="60"/>
      <c r="B37" s="3" t="s">
        <v>13</v>
      </c>
      <c r="C37" s="4">
        <v>533</v>
      </c>
      <c r="D37" s="5">
        <v>250</v>
      </c>
      <c r="E37" s="5">
        <v>361</v>
      </c>
      <c r="F37" s="5">
        <v>1133</v>
      </c>
      <c r="G37" s="5">
        <v>2277</v>
      </c>
      <c r="H37" s="5">
        <v>86</v>
      </c>
    </row>
    <row r="38" spans="1:8" x14ac:dyDescent="0.25">
      <c r="A38" s="60"/>
      <c r="B38" s="3" t="s">
        <v>14</v>
      </c>
      <c r="C38" s="4">
        <v>30</v>
      </c>
      <c r="D38" s="5">
        <v>-59</v>
      </c>
      <c r="E38" s="5">
        <v>29</v>
      </c>
      <c r="F38" s="5">
        <v>-43</v>
      </c>
      <c r="G38" s="5">
        <v>-43</v>
      </c>
      <c r="H38" s="5">
        <v>-15</v>
      </c>
    </row>
    <row r="39" spans="1:8" ht="18" x14ac:dyDescent="0.25">
      <c r="A39" s="61"/>
      <c r="B39" s="3" t="s">
        <v>15</v>
      </c>
      <c r="C39" s="6" t="s">
        <v>157</v>
      </c>
      <c r="D39" s="3" t="s">
        <v>158</v>
      </c>
      <c r="E39" s="3" t="s">
        <v>159</v>
      </c>
      <c r="F39" s="3" t="s">
        <v>67</v>
      </c>
      <c r="G39" s="3" t="s">
        <v>160</v>
      </c>
      <c r="H39" s="3" t="s">
        <v>161</v>
      </c>
    </row>
    <row r="40" spans="1:8" x14ac:dyDescent="0.25">
      <c r="A40" s="59" t="s">
        <v>163</v>
      </c>
      <c r="B40" s="3" t="s">
        <v>12</v>
      </c>
      <c r="C40" s="4">
        <v>394</v>
      </c>
      <c r="D40" s="5">
        <v>3</v>
      </c>
      <c r="E40" s="5">
        <v>45</v>
      </c>
      <c r="F40" s="5">
        <v>21</v>
      </c>
      <c r="G40" s="5">
        <v>463</v>
      </c>
      <c r="H40" s="5">
        <v>91</v>
      </c>
    </row>
    <row r="41" spans="1:8" x14ac:dyDescent="0.25">
      <c r="A41" s="60"/>
      <c r="B41" s="3" t="s">
        <v>13</v>
      </c>
      <c r="C41" s="4">
        <v>490</v>
      </c>
      <c r="D41" s="5">
        <v>4</v>
      </c>
      <c r="E41" s="5">
        <v>32</v>
      </c>
      <c r="F41" s="5">
        <v>16</v>
      </c>
      <c r="G41" s="5">
        <v>542</v>
      </c>
      <c r="H41" s="5">
        <v>127</v>
      </c>
    </row>
    <row r="42" spans="1:8" x14ac:dyDescent="0.25">
      <c r="A42" s="60"/>
      <c r="B42" s="3" t="s">
        <v>14</v>
      </c>
      <c r="C42" s="4">
        <v>-96</v>
      </c>
      <c r="D42" s="5">
        <v>-1</v>
      </c>
      <c r="E42" s="5">
        <v>13</v>
      </c>
      <c r="F42" s="5">
        <v>5</v>
      </c>
      <c r="G42" s="5">
        <v>-79</v>
      </c>
      <c r="H42" s="5">
        <v>-36</v>
      </c>
    </row>
    <row r="43" spans="1:8" ht="18" x14ac:dyDescent="0.25">
      <c r="A43" s="61"/>
      <c r="B43" s="3" t="s">
        <v>15</v>
      </c>
      <c r="C43" s="6" t="s">
        <v>164</v>
      </c>
      <c r="D43" s="3" t="s">
        <v>165</v>
      </c>
      <c r="E43" s="3" t="s">
        <v>166</v>
      </c>
      <c r="F43" s="3" t="s">
        <v>167</v>
      </c>
      <c r="G43" s="3" t="s">
        <v>168</v>
      </c>
      <c r="H43" s="3" t="s">
        <v>169</v>
      </c>
    </row>
    <row r="44" spans="1:8" x14ac:dyDescent="0.25">
      <c r="A44" s="59" t="s">
        <v>171</v>
      </c>
      <c r="B44" s="3" t="s">
        <v>12</v>
      </c>
      <c r="C44" s="4">
        <v>2680</v>
      </c>
      <c r="D44" s="5">
        <v>347</v>
      </c>
      <c r="E44" s="5">
        <v>78</v>
      </c>
      <c r="F44" s="5">
        <v>387</v>
      </c>
      <c r="G44" s="5">
        <v>3492</v>
      </c>
      <c r="H44" s="5">
        <v>671</v>
      </c>
    </row>
    <row r="45" spans="1:8" x14ac:dyDescent="0.25">
      <c r="A45" s="60"/>
      <c r="B45" s="3" t="s">
        <v>13</v>
      </c>
      <c r="C45" s="4">
        <v>2724</v>
      </c>
      <c r="D45" s="5">
        <v>383</v>
      </c>
      <c r="E45" s="5">
        <v>74</v>
      </c>
      <c r="F45" s="5">
        <v>398</v>
      </c>
      <c r="G45" s="5">
        <v>3579</v>
      </c>
      <c r="H45" s="5">
        <v>674</v>
      </c>
    </row>
    <row r="46" spans="1:8" x14ac:dyDescent="0.25">
      <c r="A46" s="60"/>
      <c r="B46" s="3" t="s">
        <v>14</v>
      </c>
      <c r="C46" s="4">
        <v>-44</v>
      </c>
      <c r="D46" s="5">
        <v>-36</v>
      </c>
      <c r="E46" s="5">
        <v>4</v>
      </c>
      <c r="F46" s="5">
        <v>-11</v>
      </c>
      <c r="G46" s="5">
        <v>-87</v>
      </c>
      <c r="H46" s="5">
        <v>-3</v>
      </c>
    </row>
    <row r="47" spans="1:8" ht="18" x14ac:dyDescent="0.25">
      <c r="A47" s="61"/>
      <c r="B47" s="3" t="s">
        <v>15</v>
      </c>
      <c r="C47" s="6" t="s">
        <v>95</v>
      </c>
      <c r="D47" s="3" t="s">
        <v>77</v>
      </c>
      <c r="E47" s="3" t="s">
        <v>172</v>
      </c>
      <c r="F47" s="3" t="s">
        <v>122</v>
      </c>
      <c r="G47" s="3" t="s">
        <v>173</v>
      </c>
      <c r="H47" s="3" t="s">
        <v>175</v>
      </c>
    </row>
    <row r="48" spans="1:8" x14ac:dyDescent="0.25">
      <c r="A48" s="59" t="s">
        <v>177</v>
      </c>
      <c r="B48" s="3" t="s">
        <v>12</v>
      </c>
      <c r="C48" s="4">
        <v>624</v>
      </c>
      <c r="D48" s="5">
        <v>221</v>
      </c>
      <c r="E48" s="5">
        <v>33</v>
      </c>
      <c r="F48" s="5">
        <v>90</v>
      </c>
      <c r="G48" s="5">
        <v>968</v>
      </c>
      <c r="H48" s="5">
        <v>87</v>
      </c>
    </row>
    <row r="49" spans="1:8" x14ac:dyDescent="0.25">
      <c r="A49" s="60"/>
      <c r="B49" s="3" t="s">
        <v>13</v>
      </c>
      <c r="C49" s="4">
        <v>723</v>
      </c>
      <c r="D49" s="5">
        <v>222</v>
      </c>
      <c r="E49" s="5">
        <v>48</v>
      </c>
      <c r="F49" s="5">
        <v>85</v>
      </c>
      <c r="G49" s="5">
        <v>1078</v>
      </c>
      <c r="H49" s="5">
        <v>128</v>
      </c>
    </row>
    <row r="50" spans="1:8" x14ac:dyDescent="0.25">
      <c r="A50" s="60"/>
      <c r="B50" s="3" t="s">
        <v>14</v>
      </c>
      <c r="C50" s="4">
        <v>-99</v>
      </c>
      <c r="D50" s="5">
        <v>-1</v>
      </c>
      <c r="E50" s="5">
        <v>-15</v>
      </c>
      <c r="F50" s="5">
        <v>5</v>
      </c>
      <c r="G50" s="5">
        <v>-110</v>
      </c>
      <c r="H50" s="5">
        <v>-41</v>
      </c>
    </row>
    <row r="51" spans="1:8" ht="18" x14ac:dyDescent="0.25">
      <c r="A51" s="61"/>
      <c r="B51" s="3" t="s">
        <v>15</v>
      </c>
      <c r="C51" s="6" t="s">
        <v>178</v>
      </c>
      <c r="D51" s="3" t="s">
        <v>51</v>
      </c>
      <c r="E51" s="3" t="s">
        <v>179</v>
      </c>
      <c r="F51" s="3" t="s">
        <v>180</v>
      </c>
      <c r="G51" s="3" t="s">
        <v>181</v>
      </c>
      <c r="H51" s="3" t="s">
        <v>135</v>
      </c>
    </row>
    <row r="52" spans="1:8" x14ac:dyDescent="0.25">
      <c r="A52" s="59" t="s">
        <v>182</v>
      </c>
      <c r="B52" s="3" t="s">
        <v>12</v>
      </c>
      <c r="C52" s="4">
        <v>1075</v>
      </c>
      <c r="D52" s="5">
        <v>14</v>
      </c>
      <c r="E52" s="5">
        <v>0</v>
      </c>
      <c r="F52" s="5">
        <v>0</v>
      </c>
      <c r="G52" s="5">
        <v>1089</v>
      </c>
      <c r="H52" s="5">
        <v>260</v>
      </c>
    </row>
    <row r="53" spans="1:8" x14ac:dyDescent="0.25">
      <c r="A53" s="60"/>
      <c r="B53" s="3" t="s">
        <v>13</v>
      </c>
      <c r="C53" s="4">
        <v>1265</v>
      </c>
      <c r="D53" s="5">
        <v>23</v>
      </c>
      <c r="E53" s="5">
        <v>0</v>
      </c>
      <c r="F53" s="5">
        <v>0</v>
      </c>
      <c r="G53" s="5">
        <v>1288</v>
      </c>
      <c r="H53" s="5">
        <v>325</v>
      </c>
    </row>
    <row r="54" spans="1:8" x14ac:dyDescent="0.25">
      <c r="A54" s="60"/>
      <c r="B54" s="3" t="s">
        <v>14</v>
      </c>
      <c r="C54" s="4">
        <v>-190</v>
      </c>
      <c r="D54" s="5">
        <v>-9</v>
      </c>
      <c r="E54" s="5">
        <v>0</v>
      </c>
      <c r="F54" s="5">
        <v>0</v>
      </c>
      <c r="G54" s="5">
        <v>-199</v>
      </c>
      <c r="H54" s="5">
        <v>-65</v>
      </c>
    </row>
    <row r="55" spans="1:8" ht="18" x14ac:dyDescent="0.25">
      <c r="A55" s="61"/>
      <c r="B55" s="3" t="s">
        <v>15</v>
      </c>
      <c r="C55" s="6" t="s">
        <v>183</v>
      </c>
      <c r="D55" s="3" t="s">
        <v>184</v>
      </c>
      <c r="E55" s="3" t="s">
        <v>18</v>
      </c>
      <c r="F55" s="3" t="s">
        <v>18</v>
      </c>
      <c r="G55" s="3" t="s">
        <v>185</v>
      </c>
      <c r="H55" s="3" t="s">
        <v>187</v>
      </c>
    </row>
  </sheetData>
  <mergeCells count="17">
    <mergeCell ref="E2:F2"/>
    <mergeCell ref="B1:H1"/>
    <mergeCell ref="A44:A47"/>
    <mergeCell ref="A48:A51"/>
    <mergeCell ref="A4:A7"/>
    <mergeCell ref="A8:A11"/>
    <mergeCell ref="A12:A15"/>
    <mergeCell ref="A16:A19"/>
    <mergeCell ref="A2:B3"/>
    <mergeCell ref="C2:D2"/>
    <mergeCell ref="A52:A55"/>
    <mergeCell ref="A36:A39"/>
    <mergeCell ref="A40:A43"/>
    <mergeCell ref="A20:A23"/>
    <mergeCell ref="A24:A27"/>
    <mergeCell ref="A28:A31"/>
    <mergeCell ref="A32:A35"/>
  </mergeCells>
  <pageMargins left="0.7" right="0.7" top="0.75" bottom="0.75" header="0.3" footer="0.3"/>
  <pageSetup orientation="portrait" r:id="rId1"/>
  <headerFooter alignWithMargins="0"/>
  <rowBreaks count="1" manualBreakCount="1">
    <brk id="3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view="pageBreakPreview" topLeftCell="A7" zoomScale="60" zoomScaleNormal="150" workbookViewId="0">
      <selection activeCell="C7" sqref="C7"/>
    </sheetView>
  </sheetViews>
  <sheetFormatPr defaultRowHeight="15" x14ac:dyDescent="0.25"/>
  <cols>
    <col min="1" max="1" width="17.85546875" style="21" customWidth="1"/>
    <col min="2" max="2" width="11.7109375" style="21" customWidth="1"/>
    <col min="3" max="3" width="10.28515625" style="21" customWidth="1"/>
    <col min="4" max="4" width="8.42578125" style="21" customWidth="1"/>
    <col min="5" max="5" width="10.42578125" style="21" customWidth="1"/>
    <col min="6" max="6" width="8.5703125" style="21" customWidth="1"/>
    <col min="7" max="7" width="8.42578125" style="21" customWidth="1"/>
    <col min="8" max="8" width="9.28515625" style="21" customWidth="1"/>
    <col min="9" max="9" width="0" style="21" hidden="1" customWidth="1"/>
    <col min="10" max="16384" width="9.140625" style="21"/>
  </cols>
  <sheetData>
    <row r="1" spans="1:8" ht="65.25" customHeight="1" x14ac:dyDescent="0.25">
      <c r="B1" s="57" t="s">
        <v>263</v>
      </c>
      <c r="C1" s="57"/>
      <c r="D1" s="57"/>
      <c r="E1" s="57"/>
      <c r="F1" s="57"/>
      <c r="G1" s="57"/>
      <c r="H1" s="58"/>
    </row>
    <row r="2" spans="1:8" x14ac:dyDescent="0.25">
      <c r="A2" s="62" t="s">
        <v>264</v>
      </c>
      <c r="B2" s="63"/>
      <c r="C2" s="66" t="s">
        <v>1</v>
      </c>
      <c r="D2" s="65"/>
      <c r="E2" s="67" t="s">
        <v>2</v>
      </c>
      <c r="F2" s="65"/>
      <c r="G2" s="54" t="s">
        <v>3</v>
      </c>
      <c r="H2" s="54" t="s">
        <v>3</v>
      </c>
    </row>
    <row r="3" spans="1:8" ht="18" x14ac:dyDescent="0.25">
      <c r="A3" s="64"/>
      <c r="B3" s="65"/>
      <c r="C3" s="19" t="s">
        <v>4</v>
      </c>
      <c r="D3" s="19" t="s">
        <v>5</v>
      </c>
      <c r="E3" s="20" t="s">
        <v>6</v>
      </c>
      <c r="F3" s="19" t="s">
        <v>5</v>
      </c>
      <c r="G3" s="20" t="s">
        <v>7</v>
      </c>
      <c r="H3" s="20" t="s">
        <v>10</v>
      </c>
    </row>
    <row r="4" spans="1:8" x14ac:dyDescent="0.25">
      <c r="A4" s="59" t="s">
        <v>98</v>
      </c>
      <c r="B4" s="3" t="s">
        <v>12</v>
      </c>
      <c r="C4" s="4">
        <v>60</v>
      </c>
      <c r="D4" s="5">
        <v>0</v>
      </c>
      <c r="E4" s="5">
        <v>0</v>
      </c>
      <c r="F4" s="5">
        <v>0</v>
      </c>
      <c r="G4" s="5">
        <v>60</v>
      </c>
      <c r="H4" s="5">
        <v>30</v>
      </c>
    </row>
    <row r="5" spans="1:8" x14ac:dyDescent="0.25">
      <c r="A5" s="60"/>
      <c r="B5" s="3" t="s">
        <v>13</v>
      </c>
      <c r="C5" s="4">
        <v>72</v>
      </c>
      <c r="D5" s="5">
        <v>0</v>
      </c>
      <c r="E5" s="5">
        <v>0</v>
      </c>
      <c r="F5" s="5">
        <v>0</v>
      </c>
      <c r="G5" s="5">
        <v>72</v>
      </c>
      <c r="H5" s="5">
        <v>24</v>
      </c>
    </row>
    <row r="6" spans="1:8" x14ac:dyDescent="0.25">
      <c r="A6" s="60"/>
      <c r="B6" s="3" t="s">
        <v>14</v>
      </c>
      <c r="C6" s="4">
        <f>+C4-C5</f>
        <v>-12</v>
      </c>
      <c r="D6" s="4">
        <f t="shared" ref="D6:H6" si="0">+D4-D5</f>
        <v>0</v>
      </c>
      <c r="E6" s="4">
        <f t="shared" si="0"/>
        <v>0</v>
      </c>
      <c r="F6" s="4">
        <f t="shared" si="0"/>
        <v>0</v>
      </c>
      <c r="G6" s="4">
        <f t="shared" si="0"/>
        <v>-12</v>
      </c>
      <c r="H6" s="4">
        <f t="shared" si="0"/>
        <v>6</v>
      </c>
    </row>
    <row r="7" spans="1:8" ht="18" x14ac:dyDescent="0.25">
      <c r="A7" s="61"/>
      <c r="B7" s="3" t="s">
        <v>15</v>
      </c>
      <c r="C7" s="81">
        <v>-0.16666666666666666</v>
      </c>
      <c r="D7" s="81">
        <v>0</v>
      </c>
      <c r="E7" s="81">
        <v>0</v>
      </c>
      <c r="F7" s="81">
        <v>0</v>
      </c>
      <c r="G7" s="81">
        <v>-0.16666666666666666</v>
      </c>
      <c r="H7" s="81">
        <v>0.25</v>
      </c>
    </row>
    <row r="8" spans="1:8" x14ac:dyDescent="0.25">
      <c r="A8" s="59" t="s">
        <v>126</v>
      </c>
      <c r="B8" s="3" t="s">
        <v>12</v>
      </c>
      <c r="C8" s="4">
        <v>487</v>
      </c>
      <c r="D8" s="5">
        <v>134</v>
      </c>
      <c r="E8" s="5">
        <v>0</v>
      </c>
      <c r="F8" s="5">
        <v>0</v>
      </c>
      <c r="G8" s="5">
        <v>621</v>
      </c>
      <c r="H8" s="5">
        <v>383</v>
      </c>
    </row>
    <row r="9" spans="1:8" x14ac:dyDescent="0.25">
      <c r="A9" s="60"/>
      <c r="B9" s="3" t="s">
        <v>13</v>
      </c>
      <c r="C9" s="4">
        <v>413</v>
      </c>
      <c r="D9" s="5">
        <v>117</v>
      </c>
      <c r="E9" s="5">
        <v>0</v>
      </c>
      <c r="F9" s="5">
        <v>0</v>
      </c>
      <c r="G9" s="5">
        <f>+C9+D9+E9+F9</f>
        <v>530</v>
      </c>
      <c r="H9" s="5">
        <v>328</v>
      </c>
    </row>
    <row r="10" spans="1:8" x14ac:dyDescent="0.25">
      <c r="A10" s="60"/>
      <c r="B10" s="3" t="s">
        <v>14</v>
      </c>
      <c r="C10" s="4">
        <f>+C8-C9</f>
        <v>74</v>
      </c>
      <c r="D10" s="4">
        <f t="shared" ref="D10:H10" si="1">+D8-D9</f>
        <v>17</v>
      </c>
      <c r="E10" s="4">
        <f t="shared" si="1"/>
        <v>0</v>
      </c>
      <c r="F10" s="4">
        <f t="shared" si="1"/>
        <v>0</v>
      </c>
      <c r="G10" s="4">
        <f t="shared" si="1"/>
        <v>91</v>
      </c>
      <c r="H10" s="4">
        <f t="shared" si="1"/>
        <v>55</v>
      </c>
    </row>
    <row r="11" spans="1:8" ht="18" x14ac:dyDescent="0.25">
      <c r="A11" s="61"/>
      <c r="B11" s="3" t="s">
        <v>15</v>
      </c>
      <c r="C11" s="81">
        <v>0.1791767554479419</v>
      </c>
      <c r="D11" s="81">
        <v>0.14529914529914531</v>
      </c>
      <c r="E11" s="81">
        <v>0</v>
      </c>
      <c r="F11" s="81">
        <v>0</v>
      </c>
      <c r="G11" s="81">
        <v>0.17169811320754716</v>
      </c>
      <c r="H11" s="81">
        <v>0.1676829268292683</v>
      </c>
    </row>
    <row r="12" spans="1:8" x14ac:dyDescent="0.25">
      <c r="A12" s="59" t="s">
        <v>139</v>
      </c>
      <c r="B12" s="3" t="s">
        <v>12</v>
      </c>
      <c r="C12" s="4">
        <v>0</v>
      </c>
      <c r="D12" s="5">
        <v>0</v>
      </c>
      <c r="E12" s="5">
        <v>105</v>
      </c>
      <c r="F12" s="5">
        <v>710</v>
      </c>
      <c r="G12" s="5">
        <v>815</v>
      </c>
      <c r="H12" s="5">
        <v>0</v>
      </c>
    </row>
    <row r="13" spans="1:8" x14ac:dyDescent="0.25">
      <c r="A13" s="60"/>
      <c r="B13" s="3" t="s">
        <v>13</v>
      </c>
      <c r="C13" s="4">
        <v>0</v>
      </c>
      <c r="D13" s="5">
        <v>0</v>
      </c>
      <c r="E13" s="5">
        <v>571</v>
      </c>
      <c r="F13" s="5">
        <v>320</v>
      </c>
      <c r="G13" s="5">
        <f>+C13+D13+E13+F13</f>
        <v>891</v>
      </c>
      <c r="H13" s="5">
        <v>0</v>
      </c>
    </row>
    <row r="14" spans="1:8" x14ac:dyDescent="0.25">
      <c r="A14" s="60"/>
      <c r="B14" s="3" t="s">
        <v>14</v>
      </c>
      <c r="C14" s="4">
        <f t="shared" ref="C14:H14" si="2">+C12-C13</f>
        <v>0</v>
      </c>
      <c r="D14" s="4">
        <f t="shared" si="2"/>
        <v>0</v>
      </c>
      <c r="E14" s="4">
        <f t="shared" si="2"/>
        <v>-466</v>
      </c>
      <c r="F14" s="4">
        <f t="shared" si="2"/>
        <v>390</v>
      </c>
      <c r="G14" s="4">
        <f t="shared" si="2"/>
        <v>-76</v>
      </c>
      <c r="H14" s="4">
        <f t="shared" si="2"/>
        <v>0</v>
      </c>
    </row>
    <row r="15" spans="1:8" ht="18" x14ac:dyDescent="0.25">
      <c r="A15" s="61"/>
      <c r="B15" s="3" t="s">
        <v>15</v>
      </c>
      <c r="C15" s="81">
        <v>0</v>
      </c>
      <c r="D15" s="81">
        <v>0</v>
      </c>
      <c r="E15" s="81">
        <v>-0.81611208406304725</v>
      </c>
      <c r="F15" s="81">
        <v>1.21875</v>
      </c>
      <c r="G15" s="81">
        <v>-8.5297418630751964E-2</v>
      </c>
      <c r="H15" s="81">
        <v>0</v>
      </c>
    </row>
    <row r="16" spans="1:8" x14ac:dyDescent="0.25">
      <c r="A16" s="59" t="s">
        <v>155</v>
      </c>
      <c r="B16" s="3" t="s">
        <v>12</v>
      </c>
      <c r="C16" s="4">
        <v>311</v>
      </c>
      <c r="D16" s="5">
        <v>0</v>
      </c>
      <c r="E16" s="5">
        <v>146</v>
      </c>
      <c r="F16" s="5">
        <v>12</v>
      </c>
      <c r="G16" s="5">
        <v>469</v>
      </c>
      <c r="H16" s="5">
        <v>49</v>
      </c>
    </row>
    <row r="17" spans="1:8" x14ac:dyDescent="0.25">
      <c r="A17" s="60"/>
      <c r="B17" s="3" t="s">
        <v>13</v>
      </c>
      <c r="C17" s="4">
        <v>294</v>
      </c>
      <c r="D17" s="5">
        <v>0</v>
      </c>
      <c r="E17" s="5">
        <v>129</v>
      </c>
      <c r="F17" s="5">
        <v>20</v>
      </c>
      <c r="G17" s="5">
        <f>+C17+D17+E17+F17</f>
        <v>443</v>
      </c>
      <c r="H17" s="5">
        <v>32</v>
      </c>
    </row>
    <row r="18" spans="1:8" x14ac:dyDescent="0.25">
      <c r="A18" s="60"/>
      <c r="B18" s="3" t="s">
        <v>14</v>
      </c>
      <c r="C18" s="4">
        <f t="shared" ref="C18:H18" si="3">+C16-C17</f>
        <v>17</v>
      </c>
      <c r="D18" s="4">
        <f t="shared" si="3"/>
        <v>0</v>
      </c>
      <c r="E18" s="4">
        <f t="shared" si="3"/>
        <v>17</v>
      </c>
      <c r="F18" s="4">
        <f t="shared" si="3"/>
        <v>-8</v>
      </c>
      <c r="G18" s="4">
        <f t="shared" si="3"/>
        <v>26</v>
      </c>
      <c r="H18" s="4">
        <f t="shared" si="3"/>
        <v>17</v>
      </c>
    </row>
    <row r="19" spans="1:8" ht="18" x14ac:dyDescent="0.25">
      <c r="A19" s="61"/>
      <c r="B19" s="3" t="s">
        <v>15</v>
      </c>
      <c r="C19" s="81">
        <v>5.7823129251700682E-2</v>
      </c>
      <c r="D19" s="81">
        <v>0</v>
      </c>
      <c r="E19" s="81">
        <v>0.13178294573643412</v>
      </c>
      <c r="F19" s="81">
        <v>-0.4</v>
      </c>
      <c r="G19" s="81">
        <v>5.8690744920993229E-2</v>
      </c>
      <c r="H19" s="81">
        <v>0.53125</v>
      </c>
    </row>
    <row r="20" spans="1:8" x14ac:dyDescent="0.25">
      <c r="A20" s="59" t="s">
        <v>162</v>
      </c>
      <c r="B20" s="3" t="s">
        <v>12</v>
      </c>
      <c r="C20" s="4">
        <v>0</v>
      </c>
      <c r="D20" s="5">
        <v>16</v>
      </c>
      <c r="E20" s="5">
        <v>0</v>
      </c>
      <c r="F20" s="5">
        <v>0</v>
      </c>
      <c r="G20" s="5">
        <v>16</v>
      </c>
      <c r="H20" s="5">
        <v>0</v>
      </c>
    </row>
    <row r="21" spans="1:8" x14ac:dyDescent="0.25">
      <c r="A21" s="60"/>
      <c r="B21" s="3" t="s">
        <v>13</v>
      </c>
      <c r="C21" s="4">
        <v>0</v>
      </c>
      <c r="D21" s="5">
        <v>19</v>
      </c>
      <c r="E21" s="5">
        <v>0</v>
      </c>
      <c r="F21" s="5">
        <v>0</v>
      </c>
      <c r="G21" s="5">
        <f>+C21+D21+E21+F21</f>
        <v>19</v>
      </c>
      <c r="H21" s="5">
        <v>0</v>
      </c>
    </row>
    <row r="22" spans="1:8" x14ac:dyDescent="0.25">
      <c r="A22" s="60"/>
      <c r="B22" s="3" t="s">
        <v>14</v>
      </c>
      <c r="C22" s="4">
        <f t="shared" ref="C22:H22" si="4">+C20-C21</f>
        <v>0</v>
      </c>
      <c r="D22" s="4">
        <f t="shared" si="4"/>
        <v>-3</v>
      </c>
      <c r="E22" s="4">
        <f t="shared" si="4"/>
        <v>0</v>
      </c>
      <c r="F22" s="4">
        <f t="shared" si="4"/>
        <v>0</v>
      </c>
      <c r="G22" s="4">
        <f t="shared" si="4"/>
        <v>-3</v>
      </c>
      <c r="H22" s="4">
        <f t="shared" si="4"/>
        <v>0</v>
      </c>
    </row>
    <row r="23" spans="1:8" ht="18" x14ac:dyDescent="0.25">
      <c r="A23" s="61"/>
      <c r="B23" s="3" t="s">
        <v>15</v>
      </c>
      <c r="C23" s="81">
        <v>0</v>
      </c>
      <c r="D23" s="81">
        <v>-0.15789473684210525</v>
      </c>
      <c r="E23" s="81">
        <v>0</v>
      </c>
      <c r="F23" s="81">
        <v>0</v>
      </c>
      <c r="G23" s="81">
        <v>-0.15789473684210525</v>
      </c>
      <c r="H23" s="81">
        <v>0</v>
      </c>
    </row>
    <row r="24" spans="1:8" x14ac:dyDescent="0.25">
      <c r="A24" s="59" t="s">
        <v>170</v>
      </c>
      <c r="B24" s="3" t="s">
        <v>12</v>
      </c>
      <c r="C24" s="4">
        <v>1</v>
      </c>
      <c r="D24" s="5">
        <v>1</v>
      </c>
      <c r="E24" s="5">
        <v>67</v>
      </c>
      <c r="F24" s="5">
        <v>99</v>
      </c>
      <c r="G24" s="5">
        <v>168</v>
      </c>
      <c r="H24" s="5">
        <v>1</v>
      </c>
    </row>
    <row r="25" spans="1:8" x14ac:dyDescent="0.25">
      <c r="A25" s="60"/>
      <c r="B25" s="3" t="s">
        <v>13</v>
      </c>
      <c r="C25" s="4">
        <v>2</v>
      </c>
      <c r="D25" s="5">
        <v>0</v>
      </c>
      <c r="E25" s="5">
        <v>43</v>
      </c>
      <c r="F25" s="5">
        <v>116</v>
      </c>
      <c r="G25" s="5">
        <f>+C25+D25+E25+F25</f>
        <v>161</v>
      </c>
      <c r="H25" s="5">
        <v>0</v>
      </c>
    </row>
    <row r="26" spans="1:8" x14ac:dyDescent="0.25">
      <c r="A26" s="60"/>
      <c r="B26" s="3" t="s">
        <v>14</v>
      </c>
      <c r="C26" s="4">
        <f t="shared" ref="C26:H26" si="5">+C24-C25</f>
        <v>-1</v>
      </c>
      <c r="D26" s="4">
        <f t="shared" si="5"/>
        <v>1</v>
      </c>
      <c r="E26" s="4">
        <f t="shared" si="5"/>
        <v>24</v>
      </c>
      <c r="F26" s="4">
        <f t="shared" si="5"/>
        <v>-17</v>
      </c>
      <c r="G26" s="4">
        <f t="shared" si="5"/>
        <v>7</v>
      </c>
      <c r="H26" s="4">
        <f t="shared" si="5"/>
        <v>1</v>
      </c>
    </row>
    <row r="27" spans="1:8" ht="18" x14ac:dyDescent="0.25">
      <c r="A27" s="61"/>
      <c r="B27" s="3" t="s">
        <v>15</v>
      </c>
      <c r="C27" s="81">
        <v>-0.5</v>
      </c>
      <c r="D27" s="81">
        <v>0</v>
      </c>
      <c r="E27" s="81">
        <v>0.55813953488372092</v>
      </c>
      <c r="F27" s="81">
        <v>-0.14655172413793102</v>
      </c>
      <c r="G27" s="81">
        <v>4.3478260869565216E-2</v>
      </c>
      <c r="H27" s="81">
        <v>0</v>
      </c>
    </row>
    <row r="28" spans="1:8" x14ac:dyDescent="0.25">
      <c r="A28" s="59" t="s">
        <v>176</v>
      </c>
      <c r="B28" s="3" t="s">
        <v>12</v>
      </c>
      <c r="C28" s="4">
        <v>0</v>
      </c>
      <c r="D28" s="5">
        <v>0</v>
      </c>
      <c r="E28" s="5">
        <v>0</v>
      </c>
      <c r="F28" s="5">
        <v>0</v>
      </c>
      <c r="G28" s="5">
        <v>0</v>
      </c>
      <c r="H28" s="5">
        <v>0</v>
      </c>
    </row>
    <row r="29" spans="1:8" x14ac:dyDescent="0.25">
      <c r="A29" s="60"/>
      <c r="B29" s="3" t="s">
        <v>13</v>
      </c>
      <c r="C29" s="4">
        <v>0</v>
      </c>
      <c r="D29" s="5">
        <v>0</v>
      </c>
      <c r="E29" s="5">
        <v>0</v>
      </c>
      <c r="F29" s="5">
        <v>0</v>
      </c>
      <c r="G29" s="5">
        <f>+C29+D29+E29+F29</f>
        <v>0</v>
      </c>
      <c r="H29" s="5">
        <v>0</v>
      </c>
    </row>
    <row r="30" spans="1:8" x14ac:dyDescent="0.25">
      <c r="A30" s="60"/>
      <c r="B30" s="3" t="s">
        <v>14</v>
      </c>
      <c r="C30" s="4">
        <f t="shared" ref="C30:H30" si="6">+C28-C29</f>
        <v>0</v>
      </c>
      <c r="D30" s="4">
        <f t="shared" si="6"/>
        <v>0</v>
      </c>
      <c r="E30" s="4">
        <f t="shared" si="6"/>
        <v>0</v>
      </c>
      <c r="F30" s="4">
        <f t="shared" si="6"/>
        <v>0</v>
      </c>
      <c r="G30" s="4">
        <f t="shared" si="6"/>
        <v>0</v>
      </c>
      <c r="H30" s="4">
        <f t="shared" si="6"/>
        <v>0</v>
      </c>
    </row>
    <row r="31" spans="1:8" ht="18" x14ac:dyDescent="0.25">
      <c r="A31" s="61"/>
      <c r="B31" s="3" t="s">
        <v>15</v>
      </c>
      <c r="C31" s="24">
        <v>0</v>
      </c>
      <c r="D31" s="24">
        <v>0</v>
      </c>
      <c r="E31" s="24">
        <v>0</v>
      </c>
      <c r="F31" s="24">
        <v>0</v>
      </c>
      <c r="G31" s="24">
        <v>0</v>
      </c>
      <c r="H31" s="24">
        <v>0</v>
      </c>
    </row>
    <row r="32" spans="1:8" x14ac:dyDescent="0.25">
      <c r="A32" s="59" t="s">
        <v>188</v>
      </c>
      <c r="B32" s="3" t="s">
        <v>12</v>
      </c>
      <c r="C32" s="4">
        <v>79</v>
      </c>
      <c r="D32" s="5">
        <v>52</v>
      </c>
      <c r="E32" s="5">
        <v>0</v>
      </c>
      <c r="F32" s="5">
        <v>0</v>
      </c>
      <c r="G32" s="5">
        <v>131</v>
      </c>
      <c r="H32" s="5">
        <v>2</v>
      </c>
    </row>
    <row r="33" spans="1:8" x14ac:dyDescent="0.25">
      <c r="A33" s="60"/>
      <c r="B33" s="3" t="s">
        <v>13</v>
      </c>
      <c r="C33" s="4">
        <v>72</v>
      </c>
      <c r="D33" s="5">
        <v>47</v>
      </c>
      <c r="E33" s="5">
        <v>0</v>
      </c>
      <c r="F33" s="5">
        <v>0</v>
      </c>
      <c r="G33" s="5">
        <f>+C33+D33+E33+F33</f>
        <v>119</v>
      </c>
      <c r="H33" s="5">
        <v>3</v>
      </c>
    </row>
    <row r="34" spans="1:8" x14ac:dyDescent="0.25">
      <c r="A34" s="60"/>
      <c r="B34" s="3" t="s">
        <v>14</v>
      </c>
      <c r="C34" s="4">
        <f t="shared" ref="C34:H34" si="7">+C32-C33</f>
        <v>7</v>
      </c>
      <c r="D34" s="4">
        <f t="shared" si="7"/>
        <v>5</v>
      </c>
      <c r="E34" s="4">
        <f t="shared" si="7"/>
        <v>0</v>
      </c>
      <c r="F34" s="4">
        <f t="shared" si="7"/>
        <v>0</v>
      </c>
      <c r="G34" s="4">
        <f t="shared" si="7"/>
        <v>12</v>
      </c>
      <c r="H34" s="4">
        <f t="shared" si="7"/>
        <v>-1</v>
      </c>
    </row>
    <row r="35" spans="1:8" ht="18" x14ac:dyDescent="0.25">
      <c r="A35" s="61"/>
      <c r="B35" s="3" t="s">
        <v>15</v>
      </c>
      <c r="C35" s="81">
        <v>9.7222222222222224E-2</v>
      </c>
      <c r="D35" s="81">
        <v>0.10638297872340426</v>
      </c>
      <c r="E35" s="81">
        <v>0</v>
      </c>
      <c r="F35" s="81">
        <v>0</v>
      </c>
      <c r="G35" s="81">
        <v>0.10084033613445378</v>
      </c>
      <c r="H35" s="81">
        <v>-0.33333333333333331</v>
      </c>
    </row>
    <row r="36" spans="1:8" x14ac:dyDescent="0.25">
      <c r="A36" s="68" t="s">
        <v>273</v>
      </c>
      <c r="B36" s="25" t="s">
        <v>12</v>
      </c>
      <c r="C36" s="26">
        <v>30</v>
      </c>
      <c r="D36" s="27">
        <v>0</v>
      </c>
      <c r="E36" s="27">
        <v>0</v>
      </c>
      <c r="F36" s="27">
        <v>0</v>
      </c>
      <c r="G36" s="27">
        <v>30</v>
      </c>
      <c r="H36" s="27">
        <v>0</v>
      </c>
    </row>
    <row r="37" spans="1:8" x14ac:dyDescent="0.25">
      <c r="A37" s="69"/>
      <c r="B37" s="25" t="s">
        <v>13</v>
      </c>
      <c r="C37" s="26">
        <v>18</v>
      </c>
      <c r="D37" s="27">
        <v>0</v>
      </c>
      <c r="E37" s="27">
        <v>0</v>
      </c>
      <c r="F37" s="27">
        <v>0</v>
      </c>
      <c r="G37" s="5">
        <f>+C37+D37+E37+F37</f>
        <v>18</v>
      </c>
      <c r="H37" s="27">
        <v>0</v>
      </c>
    </row>
    <row r="38" spans="1:8" x14ac:dyDescent="0.25">
      <c r="A38" s="69"/>
      <c r="B38" s="25" t="s">
        <v>14</v>
      </c>
      <c r="C38" s="4">
        <f t="shared" ref="C38:H38" si="8">+C36-C37</f>
        <v>12</v>
      </c>
      <c r="D38" s="4">
        <f t="shared" si="8"/>
        <v>0</v>
      </c>
      <c r="E38" s="4">
        <f t="shared" si="8"/>
        <v>0</v>
      </c>
      <c r="F38" s="4">
        <f t="shared" si="8"/>
        <v>0</v>
      </c>
      <c r="G38" s="4">
        <f t="shared" si="8"/>
        <v>12</v>
      </c>
      <c r="H38" s="4">
        <f t="shared" si="8"/>
        <v>0</v>
      </c>
    </row>
    <row r="39" spans="1:8" ht="18" x14ac:dyDescent="0.25">
      <c r="A39" s="70"/>
      <c r="B39" s="25" t="s">
        <v>15</v>
      </c>
      <c r="C39" s="81">
        <v>0.66666666666666663</v>
      </c>
      <c r="D39" s="81">
        <v>0</v>
      </c>
      <c r="E39" s="81">
        <v>0</v>
      </c>
      <c r="F39" s="81">
        <v>0</v>
      </c>
      <c r="G39" s="81">
        <v>0.66666666666666663</v>
      </c>
      <c r="H39" s="81">
        <v>0</v>
      </c>
    </row>
    <row r="41" spans="1:8" x14ac:dyDescent="0.25">
      <c r="C41" s="49"/>
      <c r="D41" s="49"/>
      <c r="E41" s="49"/>
      <c r="F41" s="49"/>
      <c r="G41" s="49"/>
      <c r="H41" s="49"/>
    </row>
    <row r="42" spans="1:8" x14ac:dyDescent="0.25">
      <c r="C42" s="28"/>
      <c r="D42" s="28"/>
      <c r="E42" s="28"/>
      <c r="F42" s="28"/>
      <c r="G42" s="28"/>
      <c r="H42" s="28"/>
    </row>
  </sheetData>
  <mergeCells count="13">
    <mergeCell ref="A36:A39"/>
    <mergeCell ref="A12:A15"/>
    <mergeCell ref="A16:A19"/>
    <mergeCell ref="A20:A23"/>
    <mergeCell ref="A24:A27"/>
    <mergeCell ref="A28:A31"/>
    <mergeCell ref="A32:A35"/>
    <mergeCell ref="B1:H1"/>
    <mergeCell ref="A2:B3"/>
    <mergeCell ref="C2:D2"/>
    <mergeCell ref="E2:F2"/>
    <mergeCell ref="A4:A7"/>
    <mergeCell ref="A8:A1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view="pageBreakPreview" zoomScale="60" zoomScaleNormal="115" workbookViewId="0">
      <selection activeCell="L3" sqref="L3"/>
    </sheetView>
  </sheetViews>
  <sheetFormatPr defaultRowHeight="15" x14ac:dyDescent="0.25"/>
  <cols>
    <col min="1" max="1" width="17.7109375" style="21" customWidth="1"/>
    <col min="2" max="2" width="11.7109375" style="23" customWidth="1"/>
    <col min="3" max="3" width="10.42578125" style="21" customWidth="1"/>
    <col min="4" max="4" width="9.42578125" style="21" customWidth="1"/>
    <col min="5" max="6" width="8.85546875" style="21" customWidth="1"/>
    <col min="7" max="7" width="8.140625" style="21" customWidth="1"/>
    <col min="8" max="8" width="7.7109375" style="21" customWidth="1"/>
    <col min="9" max="9" width="8.5703125" style="21" customWidth="1"/>
    <col min="10" max="10" width="11.7109375" style="21" customWidth="1"/>
    <col min="11" max="16384" width="9.140625" style="21"/>
  </cols>
  <sheetData>
    <row r="1" spans="1:10" ht="65.25" customHeight="1" x14ac:dyDescent="0.25">
      <c r="B1" s="57" t="s">
        <v>263</v>
      </c>
      <c r="C1" s="57"/>
      <c r="D1" s="57"/>
      <c r="E1" s="57"/>
      <c r="F1" s="57"/>
      <c r="G1" s="57"/>
      <c r="H1" s="57"/>
      <c r="I1" s="57"/>
      <c r="J1" s="58"/>
    </row>
    <row r="2" spans="1:10" x14ac:dyDescent="0.25">
      <c r="A2" s="74" t="s">
        <v>272</v>
      </c>
      <c r="B2" s="63"/>
      <c r="C2" s="66" t="s">
        <v>1</v>
      </c>
      <c r="D2" s="65"/>
      <c r="E2" s="67" t="s">
        <v>2</v>
      </c>
      <c r="F2" s="65"/>
      <c r="G2" s="67" t="s">
        <v>3</v>
      </c>
      <c r="H2" s="75"/>
      <c r="I2" s="65"/>
      <c r="J2" s="18" t="s">
        <v>3</v>
      </c>
    </row>
    <row r="3" spans="1:10" ht="18" x14ac:dyDescent="0.25">
      <c r="A3" s="64"/>
      <c r="B3" s="65"/>
      <c r="C3" s="19" t="s">
        <v>4</v>
      </c>
      <c r="D3" s="19" t="s">
        <v>5</v>
      </c>
      <c r="E3" s="20" t="s">
        <v>6</v>
      </c>
      <c r="F3" s="19" t="s">
        <v>5</v>
      </c>
      <c r="G3" s="20" t="s">
        <v>7</v>
      </c>
      <c r="H3" s="20" t="s">
        <v>8</v>
      </c>
      <c r="I3" s="20" t="s">
        <v>9</v>
      </c>
      <c r="J3" s="20" t="s">
        <v>271</v>
      </c>
    </row>
    <row r="4" spans="1:10" x14ac:dyDescent="0.25">
      <c r="A4" s="71" t="s">
        <v>265</v>
      </c>
      <c r="B4" s="22" t="s">
        <v>12</v>
      </c>
      <c r="C4" s="7">
        <v>33136</v>
      </c>
      <c r="D4" s="8">
        <v>75199</v>
      </c>
      <c r="E4" s="8">
        <v>0</v>
      </c>
      <c r="F4" s="8">
        <v>0</v>
      </c>
      <c r="G4" s="8">
        <v>108335</v>
      </c>
      <c r="H4" s="8">
        <v>40696</v>
      </c>
      <c r="I4" s="8">
        <v>67639</v>
      </c>
      <c r="J4" s="8">
        <v>11056</v>
      </c>
    </row>
    <row r="5" spans="1:10" x14ac:dyDescent="0.25">
      <c r="A5" s="72"/>
      <c r="B5" s="22" t="s">
        <v>13</v>
      </c>
      <c r="C5" s="9">
        <v>35905</v>
      </c>
      <c r="D5" s="8">
        <v>77383</v>
      </c>
      <c r="E5" s="8">
        <v>0</v>
      </c>
      <c r="F5" s="8">
        <v>0</v>
      </c>
      <c r="G5" s="8">
        <v>113288</v>
      </c>
      <c r="H5" s="8">
        <v>45231</v>
      </c>
      <c r="I5" s="12">
        <v>68057</v>
      </c>
      <c r="J5" s="8">
        <v>12853</v>
      </c>
    </row>
    <row r="6" spans="1:10" x14ac:dyDescent="0.25">
      <c r="A6" s="72"/>
      <c r="B6" s="22" t="s">
        <v>14</v>
      </c>
      <c r="C6" s="10">
        <v>-2769</v>
      </c>
      <c r="D6" s="9">
        <v>-2184</v>
      </c>
      <c r="E6" s="9">
        <v>0</v>
      </c>
      <c r="F6" s="9">
        <v>0</v>
      </c>
      <c r="G6" s="9">
        <v>-4953</v>
      </c>
      <c r="H6" s="9">
        <v>-4535</v>
      </c>
      <c r="I6" s="9">
        <v>-418</v>
      </c>
      <c r="J6" s="9">
        <v>-1797</v>
      </c>
    </row>
    <row r="7" spans="1:10" ht="18" x14ac:dyDescent="0.25">
      <c r="A7" s="73"/>
      <c r="B7" s="22" t="s">
        <v>15</v>
      </c>
      <c r="C7" s="11" t="s">
        <v>58</v>
      </c>
      <c r="D7" s="12" t="s">
        <v>122</v>
      </c>
      <c r="E7" s="12" t="s">
        <v>18</v>
      </c>
      <c r="F7" s="12" t="s">
        <v>18</v>
      </c>
      <c r="G7" s="12" t="s">
        <v>103</v>
      </c>
      <c r="H7" s="12" t="s">
        <v>242</v>
      </c>
      <c r="I7" s="12" t="s">
        <v>117</v>
      </c>
      <c r="J7" s="12" t="s">
        <v>243</v>
      </c>
    </row>
    <row r="8" spans="1:10" x14ac:dyDescent="0.25">
      <c r="A8" s="71" t="s">
        <v>266</v>
      </c>
      <c r="B8" s="22" t="s">
        <v>12</v>
      </c>
      <c r="C8" s="29">
        <v>82814</v>
      </c>
      <c r="D8" s="30">
        <v>48983</v>
      </c>
      <c r="E8" s="30">
        <v>16896</v>
      </c>
      <c r="F8" s="30">
        <v>22286</v>
      </c>
      <c r="G8" s="30">
        <v>170979</v>
      </c>
      <c r="H8" s="30">
        <v>81237</v>
      </c>
      <c r="I8" s="30">
        <v>89742</v>
      </c>
      <c r="J8" s="30">
        <v>13150</v>
      </c>
    </row>
    <row r="9" spans="1:10" x14ac:dyDescent="0.25">
      <c r="A9" s="72"/>
      <c r="B9" s="22" t="s">
        <v>13</v>
      </c>
      <c r="C9" s="31">
        <v>85234</v>
      </c>
      <c r="D9" s="30">
        <v>47151</v>
      </c>
      <c r="E9" s="30">
        <v>17337</v>
      </c>
      <c r="F9" s="30">
        <v>22492</v>
      </c>
      <c r="G9" s="30">
        <v>172214</v>
      </c>
      <c r="H9" s="30">
        <v>81928</v>
      </c>
      <c r="I9" s="34">
        <v>90286</v>
      </c>
      <c r="J9" s="30">
        <v>13973</v>
      </c>
    </row>
    <row r="10" spans="1:10" x14ac:dyDescent="0.25">
      <c r="A10" s="72"/>
      <c r="B10" s="22" t="s">
        <v>14</v>
      </c>
      <c r="C10" s="32">
        <v>-2420</v>
      </c>
      <c r="D10" s="31">
        <v>1832</v>
      </c>
      <c r="E10" s="31">
        <v>-441</v>
      </c>
      <c r="F10" s="31">
        <v>-206</v>
      </c>
      <c r="G10" s="31">
        <v>-1235</v>
      </c>
      <c r="H10" s="31">
        <v>-691</v>
      </c>
      <c r="I10" s="31">
        <v>-544</v>
      </c>
      <c r="J10" s="31">
        <v>-823</v>
      </c>
    </row>
    <row r="11" spans="1:10" ht="18" x14ac:dyDescent="0.25">
      <c r="A11" s="73"/>
      <c r="B11" s="22" t="s">
        <v>15</v>
      </c>
      <c r="C11" s="33" t="s">
        <v>122</v>
      </c>
      <c r="D11" s="34" t="s">
        <v>105</v>
      </c>
      <c r="E11" s="34" t="s">
        <v>74</v>
      </c>
      <c r="F11" s="34" t="s">
        <v>56</v>
      </c>
      <c r="G11" s="34" t="s">
        <v>115</v>
      </c>
      <c r="H11" s="34" t="s">
        <v>194</v>
      </c>
      <c r="I11" s="34" t="s">
        <v>117</v>
      </c>
      <c r="J11" s="34" t="s">
        <v>86</v>
      </c>
    </row>
    <row r="12" spans="1:10" x14ac:dyDescent="0.25">
      <c r="A12" s="71" t="s">
        <v>267</v>
      </c>
      <c r="B12" s="22" t="s">
        <v>12</v>
      </c>
      <c r="C12" s="7">
        <v>5582</v>
      </c>
      <c r="D12" s="8">
        <v>688</v>
      </c>
      <c r="E12" s="8">
        <v>1068</v>
      </c>
      <c r="F12" s="8">
        <v>297</v>
      </c>
      <c r="G12" s="8">
        <v>7635</v>
      </c>
      <c r="H12" s="8">
        <v>2981</v>
      </c>
      <c r="I12" s="8">
        <v>4654</v>
      </c>
      <c r="J12" s="8">
        <v>1202</v>
      </c>
    </row>
    <row r="13" spans="1:10" x14ac:dyDescent="0.25">
      <c r="A13" s="72"/>
      <c r="B13" s="22" t="s">
        <v>13</v>
      </c>
      <c r="C13" s="9">
        <v>5759</v>
      </c>
      <c r="D13" s="8">
        <v>702</v>
      </c>
      <c r="E13" s="8">
        <v>999</v>
      </c>
      <c r="F13" s="8">
        <v>303</v>
      </c>
      <c r="G13" s="8">
        <v>7763</v>
      </c>
      <c r="H13" s="8">
        <v>3233</v>
      </c>
      <c r="I13" s="34">
        <v>4530</v>
      </c>
      <c r="J13" s="8">
        <v>1365</v>
      </c>
    </row>
    <row r="14" spans="1:10" x14ac:dyDescent="0.25">
      <c r="A14" s="72"/>
      <c r="B14" s="22" t="s">
        <v>14</v>
      </c>
      <c r="C14" s="10">
        <v>-177</v>
      </c>
      <c r="D14" s="9">
        <v>-14</v>
      </c>
      <c r="E14" s="9">
        <v>69</v>
      </c>
      <c r="F14" s="9">
        <v>-6</v>
      </c>
      <c r="G14" s="9">
        <v>-128</v>
      </c>
      <c r="H14" s="9">
        <v>-252</v>
      </c>
      <c r="I14" s="9">
        <v>124</v>
      </c>
      <c r="J14" s="9">
        <v>-163</v>
      </c>
    </row>
    <row r="15" spans="1:10" ht="18" x14ac:dyDescent="0.25">
      <c r="A15" s="73"/>
      <c r="B15" s="22" t="s">
        <v>15</v>
      </c>
      <c r="C15" s="11" t="s">
        <v>190</v>
      </c>
      <c r="D15" s="12" t="s">
        <v>191</v>
      </c>
      <c r="E15" s="12" t="s">
        <v>153</v>
      </c>
      <c r="F15" s="12" t="s">
        <v>191</v>
      </c>
      <c r="G15" s="12" t="s">
        <v>95</v>
      </c>
      <c r="H15" s="12" t="s">
        <v>192</v>
      </c>
      <c r="I15" s="12" t="s">
        <v>20</v>
      </c>
      <c r="J15" s="12" t="s">
        <v>72</v>
      </c>
    </row>
    <row r="16" spans="1:10" x14ac:dyDescent="0.25">
      <c r="A16" s="71" t="s">
        <v>281</v>
      </c>
      <c r="B16" s="22" t="s">
        <v>12</v>
      </c>
      <c r="C16" s="7">
        <v>1423</v>
      </c>
      <c r="D16" s="8">
        <v>66</v>
      </c>
      <c r="E16" s="8">
        <v>22</v>
      </c>
      <c r="F16" s="8">
        <v>0</v>
      </c>
      <c r="G16" s="8">
        <v>1511</v>
      </c>
      <c r="H16" s="8">
        <v>602</v>
      </c>
      <c r="I16" s="8">
        <v>909</v>
      </c>
      <c r="J16" s="8">
        <v>377</v>
      </c>
    </row>
    <row r="17" spans="1:10" x14ac:dyDescent="0.25">
      <c r="A17" s="72"/>
      <c r="B17" s="22" t="s">
        <v>13</v>
      </c>
      <c r="C17" s="9">
        <v>1435</v>
      </c>
      <c r="D17" s="8">
        <v>56</v>
      </c>
      <c r="E17" s="8">
        <v>21</v>
      </c>
      <c r="F17" s="8">
        <v>1</v>
      </c>
      <c r="G17" s="8">
        <v>1513</v>
      </c>
      <c r="H17" s="8">
        <v>614</v>
      </c>
      <c r="I17" s="12">
        <v>899</v>
      </c>
      <c r="J17" s="8">
        <v>320</v>
      </c>
    </row>
    <row r="18" spans="1:10" x14ac:dyDescent="0.25">
      <c r="A18" s="72"/>
      <c r="B18" s="22" t="s">
        <v>14</v>
      </c>
      <c r="C18" s="10">
        <v>-12</v>
      </c>
      <c r="D18" s="9">
        <v>10</v>
      </c>
      <c r="E18" s="9">
        <v>1</v>
      </c>
      <c r="F18" s="9">
        <v>-1</v>
      </c>
      <c r="G18" s="9">
        <v>-2</v>
      </c>
      <c r="H18" s="9">
        <v>-12</v>
      </c>
      <c r="I18" s="9">
        <v>10</v>
      </c>
      <c r="J18" s="9">
        <v>57</v>
      </c>
    </row>
    <row r="19" spans="1:10" ht="18" x14ac:dyDescent="0.25">
      <c r="A19" s="73"/>
      <c r="B19" s="22" t="s">
        <v>15</v>
      </c>
      <c r="C19" s="11" t="s">
        <v>194</v>
      </c>
      <c r="D19" s="12" t="s">
        <v>195</v>
      </c>
      <c r="E19" s="12" t="s">
        <v>196</v>
      </c>
      <c r="F19" s="12" t="s">
        <v>197</v>
      </c>
      <c r="G19" s="12" t="s">
        <v>55</v>
      </c>
      <c r="H19" s="12" t="s">
        <v>191</v>
      </c>
      <c r="I19" s="12" t="s">
        <v>198</v>
      </c>
      <c r="J19" s="12" t="s">
        <v>199</v>
      </c>
    </row>
    <row r="20" spans="1:10" x14ac:dyDescent="0.25">
      <c r="A20" s="71" t="s">
        <v>268</v>
      </c>
      <c r="B20" s="22" t="s">
        <v>12</v>
      </c>
      <c r="C20" s="29">
        <v>89819</v>
      </c>
      <c r="D20" s="30">
        <v>49737</v>
      </c>
      <c r="E20" s="30">
        <v>17986</v>
      </c>
      <c r="F20" s="30">
        <v>22583</v>
      </c>
      <c r="G20" s="30">
        <v>180125</v>
      </c>
      <c r="H20" s="30">
        <v>84820</v>
      </c>
      <c r="I20" s="30">
        <v>95305</v>
      </c>
      <c r="J20" s="30">
        <v>14729</v>
      </c>
    </row>
    <row r="21" spans="1:10" x14ac:dyDescent="0.25">
      <c r="A21" s="72"/>
      <c r="B21" s="22" t="s">
        <v>13</v>
      </c>
      <c r="C21" s="31">
        <v>92428</v>
      </c>
      <c r="D21" s="30">
        <v>47909</v>
      </c>
      <c r="E21" s="30">
        <v>18357</v>
      </c>
      <c r="F21" s="30">
        <v>22796</v>
      </c>
      <c r="G21" s="30">
        <v>181490</v>
      </c>
      <c r="H21" s="30">
        <v>85775</v>
      </c>
      <c r="I21" s="12">
        <v>95715</v>
      </c>
      <c r="J21" s="30">
        <v>15658</v>
      </c>
    </row>
    <row r="22" spans="1:10" x14ac:dyDescent="0.25">
      <c r="A22" s="72"/>
      <c r="B22" s="22" t="s">
        <v>14</v>
      </c>
      <c r="C22" s="32">
        <v>-2609</v>
      </c>
      <c r="D22" s="31">
        <v>1828</v>
      </c>
      <c r="E22" s="31">
        <v>-371</v>
      </c>
      <c r="F22" s="31">
        <v>-213</v>
      </c>
      <c r="G22" s="31">
        <v>-1365</v>
      </c>
      <c r="H22" s="31">
        <v>-955</v>
      </c>
      <c r="I22" s="31">
        <v>-410</v>
      </c>
      <c r="J22" s="31">
        <v>-929</v>
      </c>
    </row>
    <row r="23" spans="1:10" ht="18" x14ac:dyDescent="0.25">
      <c r="A23" s="73"/>
      <c r="B23" s="22" t="s">
        <v>15</v>
      </c>
      <c r="C23" s="55">
        <v>-2.8227376985329122E-2</v>
      </c>
      <c r="D23" s="56">
        <v>3.8155670124611241E-2</v>
      </c>
      <c r="E23" s="56">
        <v>-2.0210274009914472E-2</v>
      </c>
      <c r="F23" s="56">
        <v>-9.3437445165818565E-3</v>
      </c>
      <c r="G23" s="56">
        <v>-7.5210755413521405E-3</v>
      </c>
      <c r="H23" s="56">
        <v>-1.1133780238997377E-2</v>
      </c>
      <c r="I23" s="56">
        <v>-4.2835501227602782E-3</v>
      </c>
      <c r="J23" s="56">
        <v>-5.9330693575169242E-2</v>
      </c>
    </row>
    <row r="24" spans="1:10" x14ac:dyDescent="0.25">
      <c r="A24" s="71" t="s">
        <v>278</v>
      </c>
      <c r="B24" s="22" t="s">
        <v>12</v>
      </c>
      <c r="C24" s="40">
        <v>23268</v>
      </c>
      <c r="D24" s="41">
        <v>2055</v>
      </c>
      <c r="E24" s="41">
        <v>11522</v>
      </c>
      <c r="F24" s="41">
        <v>20179</v>
      </c>
      <c r="G24" s="41">
        <v>57024</v>
      </c>
      <c r="H24" s="41">
        <v>24748</v>
      </c>
      <c r="I24" s="41">
        <v>32276</v>
      </c>
      <c r="J24" s="41">
        <v>6154</v>
      </c>
    </row>
    <row r="25" spans="1:10" x14ac:dyDescent="0.25">
      <c r="A25" s="72"/>
      <c r="B25" s="22" t="s">
        <v>13</v>
      </c>
      <c r="C25" s="9">
        <v>24078</v>
      </c>
      <c r="D25" s="8">
        <v>2133</v>
      </c>
      <c r="E25" s="8">
        <v>11833</v>
      </c>
      <c r="F25" s="8">
        <v>18014</v>
      </c>
      <c r="G25" s="8">
        <v>56058</v>
      </c>
      <c r="H25" s="8">
        <v>23351</v>
      </c>
      <c r="I25" s="12">
        <v>32707</v>
      </c>
      <c r="J25" s="8">
        <v>6509</v>
      </c>
    </row>
    <row r="26" spans="1:10" x14ac:dyDescent="0.25">
      <c r="A26" s="72"/>
      <c r="B26" s="22" t="s">
        <v>14</v>
      </c>
      <c r="C26" s="4">
        <v>-810</v>
      </c>
      <c r="D26" s="10">
        <v>-78</v>
      </c>
      <c r="E26" s="10">
        <v>-311</v>
      </c>
      <c r="F26" s="10">
        <v>2165</v>
      </c>
      <c r="G26" s="4">
        <v>966</v>
      </c>
      <c r="H26" s="4">
        <v>1397</v>
      </c>
      <c r="I26" s="10">
        <v>-431</v>
      </c>
      <c r="J26" s="10">
        <v>-355</v>
      </c>
    </row>
    <row r="27" spans="1:10" ht="18" x14ac:dyDescent="0.25">
      <c r="A27" s="73"/>
      <c r="B27" s="35" t="s">
        <v>15</v>
      </c>
      <c r="C27" s="39" t="s">
        <v>132</v>
      </c>
      <c r="D27" s="38" t="s">
        <v>91</v>
      </c>
      <c r="E27" s="38" t="s">
        <v>48</v>
      </c>
      <c r="F27" s="38" t="s">
        <v>279</v>
      </c>
      <c r="G27" s="38" t="s">
        <v>227</v>
      </c>
      <c r="H27" s="38" t="s">
        <v>282</v>
      </c>
      <c r="I27" s="38" t="s">
        <v>27</v>
      </c>
      <c r="J27" s="38" t="s">
        <v>92</v>
      </c>
    </row>
    <row r="28" spans="1:10" x14ac:dyDescent="0.25">
      <c r="A28" s="71" t="s">
        <v>269</v>
      </c>
      <c r="B28" s="22" t="s">
        <v>12</v>
      </c>
      <c r="C28" s="29">
        <v>122955</v>
      </c>
      <c r="D28" s="30">
        <v>124936</v>
      </c>
      <c r="E28" s="30">
        <v>17986</v>
      </c>
      <c r="F28" s="30">
        <v>22583</v>
      </c>
      <c r="G28" s="30">
        <v>288460</v>
      </c>
      <c r="H28" s="30">
        <v>125516</v>
      </c>
      <c r="I28" s="30">
        <v>162944</v>
      </c>
      <c r="J28" s="30">
        <v>25785</v>
      </c>
    </row>
    <row r="29" spans="1:10" x14ac:dyDescent="0.25">
      <c r="A29" s="72"/>
      <c r="B29" s="22" t="s">
        <v>13</v>
      </c>
      <c r="C29" s="31">
        <v>128333</v>
      </c>
      <c r="D29" s="30">
        <v>125292</v>
      </c>
      <c r="E29" s="30">
        <v>18357</v>
      </c>
      <c r="F29" s="30">
        <v>22796</v>
      </c>
      <c r="G29" s="30">
        <v>294778</v>
      </c>
      <c r="H29" s="30">
        <v>131006</v>
      </c>
      <c r="I29" s="12">
        <v>163772</v>
      </c>
      <c r="J29" s="30">
        <v>28511</v>
      </c>
    </row>
    <row r="30" spans="1:10" x14ac:dyDescent="0.25">
      <c r="A30" s="72"/>
      <c r="B30" s="22" t="s">
        <v>14</v>
      </c>
      <c r="C30" s="32">
        <v>-5378</v>
      </c>
      <c r="D30" s="31">
        <v>-356</v>
      </c>
      <c r="E30" s="31">
        <v>-371</v>
      </c>
      <c r="F30" s="31">
        <v>-213</v>
      </c>
      <c r="G30" s="31">
        <v>-6318</v>
      </c>
      <c r="H30" s="31">
        <v>-5490</v>
      </c>
      <c r="I30" s="31">
        <v>-828</v>
      </c>
      <c r="J30" s="31">
        <v>-2726</v>
      </c>
    </row>
    <row r="31" spans="1:10" ht="18" x14ac:dyDescent="0.25">
      <c r="A31" s="73"/>
      <c r="B31" s="22" t="s">
        <v>15</v>
      </c>
      <c r="C31" s="33" t="s">
        <v>276</v>
      </c>
      <c r="D31" s="34" t="s">
        <v>236</v>
      </c>
      <c r="E31" s="34" t="s">
        <v>191</v>
      </c>
      <c r="F31" s="34" t="s">
        <v>56</v>
      </c>
      <c r="G31" s="34" t="s">
        <v>280</v>
      </c>
      <c r="H31" s="34" t="s">
        <v>276</v>
      </c>
      <c r="I31" s="34" t="s">
        <v>51</v>
      </c>
      <c r="J31" s="34" t="s">
        <v>88</v>
      </c>
    </row>
    <row r="32" spans="1:10" x14ac:dyDescent="0.25">
      <c r="A32" s="71" t="s">
        <v>270</v>
      </c>
      <c r="B32" s="22" t="s">
        <v>12</v>
      </c>
      <c r="C32" s="29">
        <v>146223</v>
      </c>
      <c r="D32" s="30">
        <v>126991</v>
      </c>
      <c r="E32" s="30">
        <v>29508</v>
      </c>
      <c r="F32" s="30">
        <v>42762</v>
      </c>
      <c r="G32" s="30">
        <v>345484</v>
      </c>
      <c r="H32" s="30">
        <v>150264</v>
      </c>
      <c r="I32" s="30">
        <v>195220</v>
      </c>
      <c r="J32" s="30">
        <v>31939</v>
      </c>
    </row>
    <row r="33" spans="1:10" x14ac:dyDescent="0.25">
      <c r="A33" s="72"/>
      <c r="B33" s="22" t="s">
        <v>13</v>
      </c>
      <c r="C33" s="9">
        <v>152411</v>
      </c>
      <c r="D33" s="8">
        <v>127425</v>
      </c>
      <c r="E33" s="8">
        <v>30190</v>
      </c>
      <c r="F33" s="8">
        <v>40810</v>
      </c>
      <c r="G33" s="8">
        <v>350836</v>
      </c>
      <c r="H33" s="8">
        <v>154357</v>
      </c>
      <c r="I33" s="12">
        <v>196479</v>
      </c>
      <c r="J33" s="8">
        <v>35020</v>
      </c>
    </row>
    <row r="34" spans="1:10" x14ac:dyDescent="0.25">
      <c r="A34" s="72"/>
      <c r="B34" s="22" t="s">
        <v>14</v>
      </c>
      <c r="C34" s="10">
        <v>-6188</v>
      </c>
      <c r="D34" s="10">
        <v>-434</v>
      </c>
      <c r="E34" s="10">
        <v>-682</v>
      </c>
      <c r="F34" s="10">
        <v>1952</v>
      </c>
      <c r="G34" s="10">
        <v>-5352</v>
      </c>
      <c r="H34" s="10">
        <v>-4093</v>
      </c>
      <c r="I34" s="10">
        <v>-1259</v>
      </c>
      <c r="J34" s="10">
        <v>-3081</v>
      </c>
    </row>
    <row r="35" spans="1:10" ht="18" x14ac:dyDescent="0.25">
      <c r="A35" s="73"/>
      <c r="B35" s="35" t="s">
        <v>15</v>
      </c>
      <c r="C35" s="36">
        <v>-4.1000000000000002E-2</v>
      </c>
      <c r="D35" s="37">
        <v>-3.0000000000000001E-3</v>
      </c>
      <c r="E35" s="37">
        <v>-2.3E-2</v>
      </c>
      <c r="F35" s="37">
        <v>4.8000000000000001E-2</v>
      </c>
      <c r="G35" s="38" t="s">
        <v>283</v>
      </c>
      <c r="H35" s="38" t="s">
        <v>284</v>
      </c>
      <c r="I35" s="38" t="s">
        <v>117</v>
      </c>
      <c r="J35" s="38" t="s">
        <v>285</v>
      </c>
    </row>
    <row r="36" spans="1:10" ht="0" hidden="1" customHeight="1" x14ac:dyDescent="0.25"/>
    <row r="37" spans="1:10" ht="0" hidden="1" customHeight="1" x14ac:dyDescent="0.25"/>
    <row r="39" spans="1:10" x14ac:dyDescent="0.25">
      <c r="B39" s="21"/>
      <c r="C39" s="28"/>
      <c r="D39" s="28"/>
      <c r="E39" s="28"/>
      <c r="F39" s="28"/>
      <c r="G39" s="28"/>
      <c r="H39" s="28"/>
      <c r="I39" s="28"/>
      <c r="J39" s="28"/>
    </row>
  </sheetData>
  <mergeCells count="13">
    <mergeCell ref="A20:A23"/>
    <mergeCell ref="A24:A27"/>
    <mergeCell ref="A28:A31"/>
    <mergeCell ref="A32:A35"/>
    <mergeCell ref="B1:J1"/>
    <mergeCell ref="A2:B3"/>
    <mergeCell ref="C2:D2"/>
    <mergeCell ref="E2:F2"/>
    <mergeCell ref="G2:I2"/>
    <mergeCell ref="A4:A7"/>
    <mergeCell ref="A8:A11"/>
    <mergeCell ref="A12:A15"/>
    <mergeCell ref="A16:A19"/>
  </mergeCells>
  <pageMargins left="0.7" right="0.7" top="0.75" bottom="0.75" header="0.3" footer="0.3"/>
  <pageSetup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120" zoomScaleNormal="120" workbookViewId="0">
      <pane ySplit="2" topLeftCell="A15" activePane="bottomLeft" state="frozen"/>
      <selection sqref="A1:XFD1048576"/>
      <selection pane="bottomLeft" activeCell="B18" sqref="B18"/>
    </sheetView>
  </sheetViews>
  <sheetFormatPr defaultRowHeight="15" x14ac:dyDescent="0.25"/>
  <cols>
    <col min="1" max="1" width="13.7109375" customWidth="1"/>
    <col min="2" max="2" width="15.28515625" customWidth="1"/>
    <col min="3" max="3" width="15.85546875" customWidth="1"/>
    <col min="4" max="6" width="13.7109375" customWidth="1"/>
  </cols>
  <sheetData>
    <row r="1" spans="1:6" ht="65.25" customHeight="1" x14ac:dyDescent="0.25">
      <c r="A1" s="17"/>
      <c r="B1" s="78" t="s">
        <v>263</v>
      </c>
      <c r="C1" s="79"/>
      <c r="D1" s="79"/>
      <c r="E1" s="79"/>
      <c r="F1" s="80"/>
    </row>
    <row r="2" spans="1:6" ht="28.5" x14ac:dyDescent="0.25">
      <c r="A2" s="15" t="s">
        <v>3</v>
      </c>
      <c r="B2" s="15" t="s">
        <v>244</v>
      </c>
      <c r="C2" s="15" t="s">
        <v>245</v>
      </c>
      <c r="D2" s="15" t="s">
        <v>246</v>
      </c>
      <c r="E2" s="15" t="s">
        <v>247</v>
      </c>
      <c r="F2" s="16" t="s">
        <v>248</v>
      </c>
    </row>
    <row r="3" spans="1:6" x14ac:dyDescent="0.25">
      <c r="A3" s="42" t="s">
        <v>249</v>
      </c>
      <c r="B3" s="43">
        <v>160731</v>
      </c>
      <c r="C3" s="44">
        <v>126925</v>
      </c>
      <c r="D3" s="44">
        <v>28700</v>
      </c>
      <c r="E3" s="44">
        <v>39577</v>
      </c>
      <c r="F3" s="44">
        <v>355933</v>
      </c>
    </row>
    <row r="4" spans="1:6" x14ac:dyDescent="0.25">
      <c r="A4" s="42" t="s">
        <v>250</v>
      </c>
      <c r="B4" s="43">
        <v>160684</v>
      </c>
      <c r="C4" s="44">
        <v>130169</v>
      </c>
      <c r="D4" s="44">
        <v>28794</v>
      </c>
      <c r="E4" s="44">
        <v>39387</v>
      </c>
      <c r="F4" s="44">
        <v>359034</v>
      </c>
    </row>
    <row r="5" spans="1:6" x14ac:dyDescent="0.25">
      <c r="A5" s="42" t="s">
        <v>251</v>
      </c>
      <c r="B5" s="43">
        <v>159413</v>
      </c>
      <c r="C5" s="44">
        <v>130625</v>
      </c>
      <c r="D5" s="44">
        <v>29737</v>
      </c>
      <c r="E5" s="44">
        <v>39811</v>
      </c>
      <c r="F5" s="44">
        <v>359586</v>
      </c>
    </row>
    <row r="6" spans="1:6" x14ac:dyDescent="0.25">
      <c r="A6" s="42" t="s">
        <v>252</v>
      </c>
      <c r="B6" s="43">
        <v>158345</v>
      </c>
      <c r="C6" s="44">
        <v>131534</v>
      </c>
      <c r="D6" s="44">
        <v>30160</v>
      </c>
      <c r="E6" s="44">
        <v>41138</v>
      </c>
      <c r="F6" s="44">
        <v>361177</v>
      </c>
    </row>
    <row r="7" spans="1:6" x14ac:dyDescent="0.25">
      <c r="A7" s="42" t="s">
        <v>253</v>
      </c>
      <c r="B7" s="43">
        <v>156863</v>
      </c>
      <c r="C7" s="44">
        <v>130035</v>
      </c>
      <c r="D7" s="44">
        <v>30716</v>
      </c>
      <c r="E7" s="44">
        <v>41979</v>
      </c>
      <c r="F7" s="44">
        <v>359593</v>
      </c>
    </row>
    <row r="8" spans="1:6" x14ac:dyDescent="0.25">
      <c r="A8" s="42" t="s">
        <v>254</v>
      </c>
      <c r="B8" s="43">
        <v>155696</v>
      </c>
      <c r="C8" s="44">
        <v>131046</v>
      </c>
      <c r="D8" s="44">
        <v>31211</v>
      </c>
      <c r="E8" s="44">
        <v>41625</v>
      </c>
      <c r="F8" s="44">
        <v>359578</v>
      </c>
    </row>
    <row r="9" spans="1:6" x14ac:dyDescent="0.25">
      <c r="A9" s="42" t="s">
        <v>13</v>
      </c>
      <c r="B9" s="47">
        <v>152411</v>
      </c>
      <c r="C9" s="48">
        <v>127425</v>
      </c>
      <c r="D9" s="48">
        <v>30190</v>
      </c>
      <c r="E9" s="48">
        <v>40810</v>
      </c>
      <c r="F9" s="48">
        <v>350836</v>
      </c>
    </row>
    <row r="10" spans="1:6" x14ac:dyDescent="0.25">
      <c r="A10" s="42" t="s">
        <v>12</v>
      </c>
      <c r="B10" s="43">
        <v>146223</v>
      </c>
      <c r="C10" s="44">
        <v>126991</v>
      </c>
      <c r="D10" s="44">
        <v>29508</v>
      </c>
      <c r="E10" s="44">
        <v>42762</v>
      </c>
      <c r="F10" s="44">
        <v>345484</v>
      </c>
    </row>
    <row r="11" spans="1:6" ht="15" customHeight="1" x14ac:dyDescent="0.25">
      <c r="A11" s="45" t="s">
        <v>3</v>
      </c>
      <c r="B11" s="76" t="s">
        <v>255</v>
      </c>
      <c r="C11" s="77"/>
      <c r="D11" s="77"/>
      <c r="E11" s="77"/>
      <c r="F11" s="77"/>
    </row>
    <row r="12" spans="1:6" x14ac:dyDescent="0.25">
      <c r="A12" s="42" t="s">
        <v>256</v>
      </c>
      <c r="B12" s="46">
        <v>-2.924140333849724E-2</v>
      </c>
      <c r="C12" s="46">
        <v>2.5558400630293479</v>
      </c>
      <c r="D12" s="46">
        <v>0.32752613240418116</v>
      </c>
      <c r="E12" s="46">
        <v>-0.4800768122899664</v>
      </c>
      <c r="F12" s="46">
        <v>0.87123138343452278</v>
      </c>
    </row>
    <row r="13" spans="1:6" x14ac:dyDescent="0.25">
      <c r="A13" s="42" t="s">
        <v>257</v>
      </c>
      <c r="B13" s="46">
        <v>-0.79099350277563418</v>
      </c>
      <c r="C13" s="46">
        <v>0.35031382279959128</v>
      </c>
      <c r="D13" s="46">
        <v>3.2749878446898659</v>
      </c>
      <c r="E13" s="46">
        <v>1.0764973214512403</v>
      </c>
      <c r="F13" s="46">
        <v>0.15374588479085546</v>
      </c>
    </row>
    <row r="14" spans="1:6" x14ac:dyDescent="0.25">
      <c r="A14" s="42" t="s">
        <v>258</v>
      </c>
      <c r="B14" s="46">
        <v>-0.66995790807525113</v>
      </c>
      <c r="C14" s="46">
        <v>0.69588516746411488</v>
      </c>
      <c r="D14" s="46">
        <v>1.4224703231664257</v>
      </c>
      <c r="E14" s="46">
        <v>3.3332496043806987</v>
      </c>
      <c r="F14" s="46">
        <v>0.44245326569999943</v>
      </c>
    </row>
    <row r="15" spans="1:6" x14ac:dyDescent="0.25">
      <c r="A15" s="42" t="s">
        <v>259</v>
      </c>
      <c r="B15" s="46">
        <v>-0.93593103666045663</v>
      </c>
      <c r="C15" s="46">
        <v>-1.1396292973679809</v>
      </c>
      <c r="D15" s="46">
        <v>1.8435013262599469</v>
      </c>
      <c r="E15" s="46">
        <v>2.0443385677475812</v>
      </c>
      <c r="F15" s="46">
        <v>-0.43856613239491993</v>
      </c>
    </row>
    <row r="16" spans="1:6" x14ac:dyDescent="0.25">
      <c r="A16" s="42" t="s">
        <v>260</v>
      </c>
      <c r="B16" s="46">
        <v>-0.74396129106290199</v>
      </c>
      <c r="C16" s="46">
        <v>0.77748298535009808</v>
      </c>
      <c r="D16" s="46">
        <v>1.6115379606719624</v>
      </c>
      <c r="E16" s="46">
        <v>-0.84327878224826702</v>
      </c>
      <c r="F16" s="46">
        <v>-4.1713826464920062E-3</v>
      </c>
    </row>
    <row r="17" spans="1:11" x14ac:dyDescent="0.25">
      <c r="A17" s="42" t="s">
        <v>261</v>
      </c>
      <c r="B17" s="46">
        <v>-2.11</v>
      </c>
      <c r="C17" s="46">
        <v>-2.76</v>
      </c>
      <c r="D17" s="46">
        <v>-3.27</v>
      </c>
      <c r="E17" s="46">
        <v>-1.96</v>
      </c>
      <c r="F17" s="46">
        <v>-2.4300000000000002</v>
      </c>
    </row>
    <row r="18" spans="1:11" x14ac:dyDescent="0.25">
      <c r="A18" s="42" t="s">
        <v>262</v>
      </c>
      <c r="B18" s="46">
        <v>-4.0599999999999996</v>
      </c>
      <c r="C18" s="46">
        <v>-0.34</v>
      </c>
      <c r="D18" s="46">
        <v>-2.2599999999999998</v>
      </c>
      <c r="E18" s="46">
        <v>4.78</v>
      </c>
      <c r="F18" s="46">
        <v>-1.52</v>
      </c>
    </row>
    <row r="19" spans="1:11" ht="0" hidden="1" customHeight="1" x14ac:dyDescent="0.25"/>
    <row r="22" spans="1:11" x14ac:dyDescent="0.25">
      <c r="K22" s="51"/>
    </row>
  </sheetData>
  <mergeCells count="2">
    <mergeCell ref="B11:F11"/>
    <mergeCell ref="B1:F1"/>
  </mergeCells>
  <pageMargins left="0.7" right="0.7" top="0.75" bottom="0.75" header="0.3" footer="0.3"/>
  <pageSetup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9881B6-5543-4008-B158-E98852B4C714}"/>
</file>

<file path=customXml/itemProps2.xml><?xml version="1.0" encoding="utf-8"?>
<ds:datastoreItem xmlns:ds="http://schemas.openxmlformats.org/officeDocument/2006/customXml" ds:itemID="{D3DE6CF7-3F6D-472E-B11B-3A6B762B2898}"/>
</file>

<file path=customXml/itemProps3.xml><?xml version="1.0" encoding="utf-8"?>
<ds:datastoreItem xmlns:ds="http://schemas.openxmlformats.org/officeDocument/2006/customXml" ds:itemID="{9270803E-0179-482D-9B3F-8CA9D5BA3DF6}"/>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Introduction</vt:lpstr>
      <vt:lpstr>Community Colleges</vt:lpstr>
      <vt:lpstr>Four-Year Public</vt:lpstr>
      <vt:lpstr>Independent Colleges &amp; Univ.</vt:lpstr>
      <vt:lpstr>Private Institutions</vt:lpstr>
      <vt:lpstr>All Colleges &amp; Universities</vt:lpstr>
      <vt:lpstr>Enrollment Trends</vt:lpstr>
      <vt:lpstr>'Independent Colleges &amp; Univ.'!Print_Area</vt:lpstr>
      <vt:lpstr>Introduction!Print_Area</vt:lpstr>
      <vt:lpstr>'Community Colleges'!Print_Titles</vt:lpstr>
      <vt:lpstr>'Enrollment Trends'!Print_Titles</vt:lpstr>
      <vt:lpstr>'Four-Year Public'!Print_Titles</vt:lpstr>
      <vt:lpstr>'Independent Colleges &amp; Univ.'!Print_Titles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Opening Fall Enrollment, Maryland Higher Education Institutions</dc:title>
  <dc:creator/>
  <cp:lastModifiedBy/>
  <dcterms:created xsi:type="dcterms:W3CDTF">2020-12-08T20:40:37Z</dcterms:created>
  <dcterms:modified xsi:type="dcterms:W3CDTF">2020-12-08T21:00:04Z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0x0101005919F8E000562E47BD0767E13ADE16B6</vt:lpwstr>
  </property>
  <property fmtid="{D5CDD505-2E9C-101B-9397-08002B2CF9AE}" pid="4" name="Right_Content">
    <vt:lpwstr/>
  </property>
  <property fmtid="{D5CDD505-2E9C-101B-9397-08002B2CF9AE}" pid="5" name="Lt_bottom_Content">
    <vt:lpwstr/>
  </property>
  <property fmtid="{D5CDD505-2E9C-101B-9397-08002B2CF9AE}" pid="6" name="PublishingRollupImage">
    <vt:lpwstr/>
  </property>
  <property fmtid="{D5CDD505-2E9C-101B-9397-08002B2CF9AE}" pid="8" name="Rt_Inner_Content">
    <vt:lpwstr/>
  </property>
  <property fmtid="{D5CDD505-2E9C-101B-9397-08002B2CF9AE}" pid="9" name="ArticleByLine">
    <vt:lpwstr/>
  </property>
  <property fmtid="{D5CDD505-2E9C-101B-9397-08002B2CF9AE}" pid="10" name="PublishingContactEmail">
    <vt:lpwstr/>
  </property>
  <property fmtid="{D5CDD505-2E9C-101B-9397-08002B2CF9AE}" pid="11" name="PageKeywords">
    <vt:lpwstr/>
  </property>
  <property fmtid="{D5CDD505-2E9C-101B-9397-08002B2CF9AE}" pid="12" name="Left_Custom_Content">
    <vt:lpwstr/>
  </property>
  <property fmtid="{D5CDD505-2E9C-101B-9397-08002B2CF9AE}" pid="13" name="PublishingPageImage">
    <vt:lpwstr/>
  </property>
  <property fmtid="{D5CDD505-2E9C-101B-9397-08002B2CF9AE}" pid="14" name="SummaryLinks">
    <vt:lpwstr/>
  </property>
  <property fmtid="{D5CDD505-2E9C-101B-9397-08002B2CF9AE}" pid="15" name="PageDescription">
    <vt:lpwstr/>
  </property>
  <property fmtid="{D5CDD505-2E9C-101B-9397-08002B2CF9AE}" pid="16" name="Main_Content">
    <vt:lpwstr/>
  </property>
  <property fmtid="{D5CDD505-2E9C-101B-9397-08002B2CF9AE}" pid="17" name="PageHeadline">
    <vt:lpwstr/>
  </property>
  <property fmtid="{D5CDD505-2E9C-101B-9397-08002B2CF9AE}" pid="18" name="Audience">
    <vt:lpwstr/>
  </property>
  <property fmtid="{D5CDD505-2E9C-101B-9397-08002B2CF9AE}" pid="19" name="Rt_Center_Content">
    <vt:lpwstr/>
  </property>
  <property fmtid="{D5CDD505-2E9C-101B-9397-08002B2CF9AE}" pid="20" name="PublishingImageCaption">
    <vt:lpwstr/>
  </property>
  <property fmtid="{D5CDD505-2E9C-101B-9397-08002B2CF9AE}" pid="21" name="PublishingContactPicture">
    <vt:lpwstr/>
  </property>
  <property fmtid="{D5CDD505-2E9C-101B-9397-08002B2CF9AE}" pid="22" name="Center_Content">
    <vt:lpwstr/>
  </property>
  <property fmtid="{D5CDD505-2E9C-101B-9397-08002B2CF9AE}" pid="23" name="Rt_bottom_Content">
    <vt:lpwstr/>
  </property>
  <property fmtid="{D5CDD505-2E9C-101B-9397-08002B2CF9AE}" pid="24" name="PublishingContactName">
    <vt:lpwstr/>
  </property>
  <property fmtid="{D5CDD505-2E9C-101B-9397-08002B2CF9AE}" pid="25" name="Lt_Inner_Content">
    <vt:lpwstr/>
  </property>
  <property fmtid="{D5CDD505-2E9C-101B-9397-08002B2CF9AE}" pid="26" name="PublishingPageLayout">
    <vt:lpwstr/>
  </property>
  <property fmtid="{D5CDD505-2E9C-101B-9397-08002B2CF9AE}" pid="27" name="Comments">
    <vt:lpwstr/>
  </property>
  <property fmtid="{D5CDD505-2E9C-101B-9397-08002B2CF9AE}" pid="28" name="PublishingPageContent">
    <vt:lpwstr/>
  </property>
  <property fmtid="{D5CDD505-2E9C-101B-9397-08002B2CF9AE}" pid="29" name="Left_Content">
    <vt:lpwstr/>
  </property>
</Properties>
</file>